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910"/>
  <workbookPr autoCompressPictures="0"/>
  <bookViews>
    <workbookView xWindow="1000" yWindow="920" windowWidth="20380" windowHeight="15400"/>
  </bookViews>
  <sheets>
    <sheet name="Year 1" sheetId="1" r:id="rId1"/>
    <sheet name="Year 2" sheetId="2" r:id="rId2"/>
    <sheet name="Year 3" sheetId="3" r:id="rId3"/>
    <sheet name="Year 4" sheetId="4" r:id="rId4"/>
    <sheet name="Year 5 " sheetId="5" r:id="rId5"/>
    <sheet name="Year 6" sheetId="6" r:id="rId6"/>
    <sheet name="Year 7" sheetId="7" r:id="rId7"/>
    <sheet name="Year 8" sheetId="14" r:id="rId8"/>
    <sheet name="Year 9" sheetId="15" r:id="rId9"/>
    <sheet name="Year 10" sheetId="16" r:id="rId10"/>
    <sheet name="Cost" sheetId="10" r:id="rId11"/>
    <sheet name="Cond" sheetId="8" r:id="rId1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22" i="8" l="1"/>
  <c r="C22" i="8"/>
  <c r="O11" i="8"/>
  <c r="H11" i="8"/>
  <c r="C11" i="8"/>
  <c r="P40" i="16"/>
  <c r="P38" i="16"/>
  <c r="P37" i="16"/>
  <c r="P36" i="16"/>
  <c r="P34" i="16"/>
  <c r="P33" i="16"/>
  <c r="P32" i="16"/>
  <c r="P31" i="16"/>
  <c r="P29" i="16"/>
  <c r="P28" i="16"/>
  <c r="P27" i="16"/>
  <c r="P26" i="16"/>
  <c r="P25" i="16"/>
  <c r="P23" i="16"/>
  <c r="P22" i="16"/>
  <c r="P21" i="16"/>
  <c r="P20" i="16"/>
  <c r="P19" i="16"/>
  <c r="P18" i="16"/>
  <c r="P14" i="16"/>
  <c r="P13" i="16"/>
  <c r="P12" i="16"/>
  <c r="P11" i="16"/>
  <c r="O40" i="16"/>
  <c r="N40" i="16"/>
  <c r="M40" i="16"/>
  <c r="L40" i="16"/>
  <c r="K40" i="16"/>
  <c r="J40" i="16"/>
  <c r="I40" i="16"/>
  <c r="H40" i="16"/>
  <c r="G40" i="16"/>
  <c r="F40" i="16"/>
  <c r="E40" i="16"/>
  <c r="D40" i="16"/>
  <c r="D16" i="16"/>
  <c r="D16" i="15"/>
  <c r="P40" i="15"/>
  <c r="P38" i="15"/>
  <c r="P37" i="15"/>
  <c r="P36" i="15"/>
  <c r="P34" i="15"/>
  <c r="P33" i="15"/>
  <c r="P32" i="15"/>
  <c r="P31" i="15"/>
  <c r="P29" i="15"/>
  <c r="P28" i="15"/>
  <c r="P27" i="15"/>
  <c r="P26" i="15"/>
  <c r="P25" i="15"/>
  <c r="P23" i="15"/>
  <c r="P22" i="15"/>
  <c r="P21" i="15"/>
  <c r="P20" i="15"/>
  <c r="P19" i="15"/>
  <c r="P18" i="15"/>
  <c r="P14" i="15"/>
  <c r="P13" i="15"/>
  <c r="P12" i="15"/>
  <c r="P11" i="15"/>
  <c r="P40" i="14"/>
  <c r="P38" i="14"/>
  <c r="P37" i="14"/>
  <c r="P36" i="14"/>
  <c r="P34" i="14"/>
  <c r="P33" i="14"/>
  <c r="P32" i="14"/>
  <c r="P31" i="14"/>
  <c r="P29" i="14"/>
  <c r="P28" i="14"/>
  <c r="P27" i="14"/>
  <c r="P26" i="14"/>
  <c r="P25" i="14"/>
  <c r="P23" i="14"/>
  <c r="P22" i="14"/>
  <c r="P21" i="14"/>
  <c r="P20" i="14"/>
  <c r="P19" i="14"/>
  <c r="P18" i="14"/>
  <c r="P14" i="14"/>
  <c r="P13" i="14"/>
  <c r="P12" i="14"/>
  <c r="P11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D16" i="14"/>
  <c r="P40" i="7"/>
  <c r="P38" i="7"/>
  <c r="P37" i="7"/>
  <c r="P36" i="7"/>
  <c r="P34" i="7"/>
  <c r="P33" i="7"/>
  <c r="P32" i="7"/>
  <c r="P31" i="7"/>
  <c r="P29" i="7"/>
  <c r="P28" i="7"/>
  <c r="P27" i="7"/>
  <c r="P26" i="7"/>
  <c r="P25" i="7"/>
  <c r="P23" i="7"/>
  <c r="P22" i="7"/>
  <c r="P21" i="7"/>
  <c r="P20" i="7"/>
  <c r="P19" i="7"/>
  <c r="P18" i="7"/>
  <c r="P14" i="7"/>
  <c r="P13" i="7"/>
  <c r="P12" i="7"/>
  <c r="O40" i="7"/>
  <c r="N40" i="7"/>
  <c r="M40" i="7"/>
  <c r="L40" i="7"/>
  <c r="K40" i="7"/>
  <c r="J40" i="7"/>
  <c r="I40" i="7"/>
  <c r="H40" i="7"/>
  <c r="G40" i="7"/>
  <c r="F40" i="7"/>
  <c r="E40" i="7"/>
  <c r="D40" i="7"/>
  <c r="D16" i="6"/>
  <c r="P14" i="6"/>
  <c r="P13" i="6"/>
  <c r="P12" i="6"/>
  <c r="P11" i="6"/>
  <c r="P40" i="6"/>
  <c r="P38" i="6"/>
  <c r="P37" i="6"/>
  <c r="P36" i="6"/>
  <c r="P34" i="6"/>
  <c r="P33" i="6"/>
  <c r="P32" i="6"/>
  <c r="P31" i="6"/>
  <c r="P29" i="6"/>
  <c r="P28" i="6"/>
  <c r="P27" i="6"/>
  <c r="P26" i="6"/>
  <c r="P25" i="6"/>
  <c r="P23" i="6"/>
  <c r="P22" i="6"/>
  <c r="P21" i="6"/>
  <c r="P20" i="6"/>
  <c r="P19" i="6"/>
  <c r="P18" i="6"/>
  <c r="P40" i="5"/>
  <c r="P38" i="5"/>
  <c r="P37" i="5"/>
  <c r="P35" i="5"/>
  <c r="P34" i="5"/>
  <c r="P33" i="5"/>
  <c r="P32" i="5"/>
  <c r="P30" i="5"/>
  <c r="P29" i="5"/>
  <c r="P28" i="5"/>
  <c r="P27" i="5"/>
  <c r="P26" i="5"/>
  <c r="P25" i="5"/>
  <c r="P23" i="5"/>
  <c r="P22" i="5"/>
  <c r="P21" i="5"/>
  <c r="P20" i="5"/>
  <c r="P19" i="5"/>
  <c r="P18" i="5"/>
  <c r="P14" i="5"/>
  <c r="P13" i="5"/>
  <c r="P12" i="5"/>
  <c r="P11" i="5"/>
  <c r="P10" i="5"/>
  <c r="P9" i="5"/>
  <c r="P8" i="5"/>
  <c r="D15" i="4"/>
  <c r="D39" i="4"/>
  <c r="P39" i="4"/>
  <c r="P37" i="4"/>
  <c r="P36" i="4"/>
  <c r="P34" i="4"/>
  <c r="P33" i="4"/>
  <c r="P32" i="4"/>
  <c r="P31" i="4"/>
  <c r="P30" i="4"/>
  <c r="P28" i="4"/>
  <c r="P27" i="4"/>
  <c r="P26" i="4"/>
  <c r="P25" i="4"/>
  <c r="P24" i="4"/>
  <c r="P22" i="4"/>
  <c r="P21" i="4"/>
  <c r="P20" i="4"/>
  <c r="P19" i="4"/>
  <c r="P18" i="4"/>
  <c r="P17" i="4"/>
  <c r="P14" i="4"/>
  <c r="P13" i="4"/>
  <c r="P12" i="4"/>
  <c r="P11" i="4"/>
  <c r="P10" i="4"/>
  <c r="P8" i="4"/>
  <c r="O39" i="4"/>
  <c r="N39" i="4"/>
  <c r="M39" i="4"/>
  <c r="L39" i="4"/>
  <c r="K39" i="4"/>
  <c r="J39" i="4"/>
  <c r="I39" i="4"/>
  <c r="H39" i="4"/>
  <c r="G39" i="4"/>
  <c r="F39" i="4"/>
  <c r="E39" i="4"/>
  <c r="P38" i="2"/>
  <c r="P36" i="2"/>
  <c r="P35" i="2"/>
  <c r="P33" i="2"/>
  <c r="P32" i="2"/>
  <c r="P31" i="2"/>
  <c r="P30" i="2"/>
  <c r="P29" i="2"/>
  <c r="P27" i="2"/>
  <c r="P26" i="2"/>
  <c r="P25" i="2"/>
  <c r="P24" i="2"/>
  <c r="P23" i="2"/>
  <c r="P21" i="2"/>
  <c r="P20" i="2"/>
  <c r="P19" i="2"/>
  <c r="P18" i="2"/>
  <c r="P17" i="2"/>
  <c r="P16" i="2"/>
  <c r="P9" i="2"/>
  <c r="P13" i="2"/>
  <c r="P12" i="2"/>
  <c r="P11" i="2"/>
  <c r="P10" i="2"/>
  <c r="P39" i="1"/>
  <c r="P37" i="1"/>
  <c r="P36" i="1"/>
  <c r="P34" i="1"/>
  <c r="P33" i="1"/>
  <c r="P32" i="1"/>
  <c r="P31" i="1"/>
  <c r="P30" i="1"/>
  <c r="P28" i="1"/>
  <c r="P27" i="1"/>
  <c r="P26" i="1"/>
  <c r="P25" i="1"/>
  <c r="P24" i="1"/>
  <c r="P22" i="1"/>
  <c r="P21" i="1"/>
  <c r="P20" i="1"/>
  <c r="P19" i="1"/>
  <c r="P18" i="1"/>
  <c r="P17" i="1"/>
  <c r="P13" i="1"/>
  <c r="P12" i="1"/>
  <c r="P11" i="1"/>
  <c r="P10" i="1"/>
  <c r="P9" i="1"/>
  <c r="D37" i="3"/>
  <c r="E37" i="3"/>
  <c r="F37" i="3"/>
  <c r="G37" i="3"/>
  <c r="H37" i="3"/>
  <c r="I37" i="3"/>
  <c r="J37" i="3"/>
  <c r="K37" i="3"/>
  <c r="L37" i="3"/>
  <c r="M37" i="3"/>
  <c r="N37" i="3"/>
  <c r="O37" i="3"/>
  <c r="P37" i="3"/>
  <c r="P35" i="3"/>
  <c r="P34" i="3"/>
  <c r="P32" i="3"/>
  <c r="P31" i="3"/>
  <c r="P30" i="3"/>
  <c r="P29" i="3"/>
  <c r="P28" i="3"/>
  <c r="P26" i="3"/>
  <c r="P25" i="3"/>
  <c r="P24" i="3"/>
  <c r="P23" i="3"/>
  <c r="P22" i="3"/>
  <c r="P20" i="3"/>
  <c r="P19" i="3"/>
  <c r="P18" i="3"/>
  <c r="P17" i="3"/>
  <c r="P16" i="3"/>
  <c r="P15" i="3"/>
  <c r="P8" i="3"/>
  <c r="P11" i="3"/>
  <c r="P10" i="3"/>
  <c r="P9" i="3"/>
  <c r="P12" i="3"/>
  <c r="D13" i="3"/>
  <c r="J38" i="2"/>
  <c r="I38" i="2"/>
  <c r="H38" i="2"/>
  <c r="G38" i="2"/>
  <c r="F38" i="2"/>
  <c r="E38" i="2"/>
  <c r="D38" i="2"/>
  <c r="O38" i="2"/>
  <c r="N38" i="2"/>
  <c r="M38" i="2"/>
  <c r="L38" i="2"/>
  <c r="K38" i="2"/>
  <c r="D14" i="2"/>
  <c r="O40" i="6"/>
  <c r="N40" i="6"/>
  <c r="M40" i="6"/>
  <c r="L40" i="6"/>
  <c r="K40" i="6"/>
  <c r="J40" i="6"/>
  <c r="I40" i="6"/>
  <c r="H40" i="6"/>
  <c r="G40" i="6"/>
  <c r="F40" i="6"/>
  <c r="E40" i="6"/>
  <c r="D40" i="6"/>
  <c r="O40" i="15"/>
  <c r="N40" i="15"/>
  <c r="M40" i="15"/>
  <c r="L40" i="15"/>
  <c r="K40" i="15"/>
  <c r="J40" i="15"/>
  <c r="I40" i="15"/>
  <c r="H40" i="15"/>
  <c r="G40" i="15"/>
  <c r="F40" i="15"/>
  <c r="E40" i="15"/>
  <c r="D40" i="15"/>
  <c r="D18" i="10"/>
  <c r="D17" i="10"/>
  <c r="D16" i="10"/>
  <c r="D15" i="10"/>
  <c r="D14" i="10"/>
  <c r="D12" i="10"/>
  <c r="D11" i="10"/>
  <c r="D10" i="10"/>
  <c r="D9" i="10"/>
  <c r="D8" i="10"/>
  <c r="D7" i="10"/>
  <c r="D16" i="5"/>
  <c r="C18" i="10"/>
  <c r="C16" i="10"/>
  <c r="C14" i="10"/>
</calcChain>
</file>

<file path=xl/sharedStrings.xml><?xml version="1.0" encoding="utf-8"?>
<sst xmlns="http://schemas.openxmlformats.org/spreadsheetml/2006/main" count="512" uniqueCount="135">
  <si>
    <t>BUDGET PREVISIONNEL</t>
  </si>
  <si>
    <t>Défrichage</t>
  </si>
  <si>
    <t>Mise en terre des plants</t>
  </si>
  <si>
    <t>Intrants</t>
  </si>
  <si>
    <t>Packaging</t>
  </si>
  <si>
    <t>Frais de commercialisation</t>
  </si>
  <si>
    <t>Jan</t>
  </si>
  <si>
    <t>Fev</t>
  </si>
  <si>
    <t>Sept</t>
  </si>
  <si>
    <t>Oct</t>
  </si>
  <si>
    <t>Nov</t>
  </si>
  <si>
    <t>Dec</t>
  </si>
  <si>
    <t>REPORT SOLDE PRECEDENT</t>
  </si>
  <si>
    <t>Chiffre d'affaire previsionnel</t>
  </si>
  <si>
    <t>Remboursement TVA</t>
  </si>
  <si>
    <t>Apport personnel</t>
  </si>
  <si>
    <t>Subvention et aide</t>
  </si>
  <si>
    <t>Emprunts</t>
  </si>
  <si>
    <t>Total</t>
  </si>
  <si>
    <t>TVA à payer</t>
  </si>
  <si>
    <t>Machettes</t>
  </si>
  <si>
    <t>Houes</t>
  </si>
  <si>
    <t>Pioches</t>
  </si>
  <si>
    <t>Bottes</t>
  </si>
  <si>
    <t>Création d'entreprise</t>
  </si>
  <si>
    <t>Légalisation du titre de propriété</t>
  </si>
  <si>
    <t>Pépinières</t>
  </si>
  <si>
    <t>Preparation du sol</t>
  </si>
  <si>
    <t>Travaux d'entretien</t>
  </si>
  <si>
    <t>Investissements</t>
  </si>
  <si>
    <t>Construction d'un entrepot</t>
  </si>
  <si>
    <t>Acquisition d'une Machine  conditionnement</t>
  </si>
  <si>
    <t>Impot et taxes</t>
  </si>
  <si>
    <t>Preparation du sol  10 Ha</t>
  </si>
  <si>
    <t>Travaux d'entretien 10 Ha</t>
  </si>
  <si>
    <t xml:space="preserve">Défrichage  et Abattage 10 Ha </t>
  </si>
  <si>
    <t>Travaux d'entretien( Engrais et défrichage)</t>
  </si>
  <si>
    <t>Recolte et Traitement</t>
  </si>
  <si>
    <t>Recolte et Traitements</t>
  </si>
  <si>
    <t>Recolte et traitements</t>
  </si>
  <si>
    <t>Année  I</t>
  </si>
  <si>
    <t>Investissements :    1 000 000 FCFA</t>
  </si>
  <si>
    <t>Année II</t>
  </si>
  <si>
    <t>Achats: 225 000 FCFA</t>
  </si>
  <si>
    <t>Pépinières ( 30 000 Plants)</t>
  </si>
  <si>
    <t>Autres charges</t>
  </si>
  <si>
    <t>Autres charges : 200 000 FCFA</t>
  </si>
  <si>
    <t xml:space="preserve">Autres charges : </t>
  </si>
  <si>
    <t>Année  III</t>
  </si>
  <si>
    <t>Salaires Mains d'œuvre : 1 700 000 FCFA</t>
  </si>
  <si>
    <t>Achats : 600 000 FCFA</t>
  </si>
  <si>
    <t>Remboursements d'emprunts : 0 FCFA</t>
  </si>
  <si>
    <t>Remboursements d'emprunts :0 FCFA</t>
  </si>
  <si>
    <t>Année  IV</t>
  </si>
  <si>
    <t>Salaires Mains d'œuvre : 500 000 FCFA</t>
  </si>
  <si>
    <t>Investissements : 0 FCFA</t>
  </si>
  <si>
    <t>Année V</t>
  </si>
  <si>
    <t>Investissements: 0 FCFA</t>
  </si>
  <si>
    <t>Salaires Mains d'œuvre : 1 900 000 FCFA</t>
  </si>
  <si>
    <t>Année VI</t>
  </si>
  <si>
    <t>Amenagemet d'un espace de séchage</t>
  </si>
  <si>
    <t>3 200 000</t>
  </si>
  <si>
    <t>1 £  = 655 Fcfa</t>
  </si>
  <si>
    <t>TABLE COST</t>
  </si>
  <si>
    <t>Year</t>
  </si>
  <si>
    <t>Cost in Euro</t>
  </si>
  <si>
    <t>Unanticipated: 5%</t>
  </si>
  <si>
    <t>TOTAL:</t>
  </si>
  <si>
    <t>Overall Project Cost:</t>
  </si>
  <si>
    <t>CALENDAR OF NEEDS</t>
  </si>
  <si>
    <t>Own Contribution:</t>
  </si>
  <si>
    <t>YEAR 1</t>
  </si>
  <si>
    <t>YEAR 2</t>
  </si>
  <si>
    <t>YEAR 3</t>
  </si>
  <si>
    <t>YEAR 4</t>
  </si>
  <si>
    <t>YEAR 5</t>
  </si>
  <si>
    <t>YEAR 6</t>
  </si>
  <si>
    <t>YEAR 7</t>
  </si>
  <si>
    <t>March</t>
  </si>
  <si>
    <t>April</t>
  </si>
  <si>
    <t>May</t>
  </si>
  <si>
    <t>June</t>
  </si>
  <si>
    <t>Juilly</t>
  </si>
  <si>
    <t>August</t>
  </si>
  <si>
    <t>Feb</t>
  </si>
  <si>
    <t>Cost in CFA</t>
  </si>
  <si>
    <t>Autres charges : 700 000 FCFA</t>
  </si>
  <si>
    <t>Remboursements d'emprunts : 2 175 000 FCFA</t>
  </si>
  <si>
    <t>YEAR 8</t>
  </si>
  <si>
    <t>YEAR 9</t>
  </si>
  <si>
    <t>Remboursements d'emprunts : 3 350 000 FCFA</t>
  </si>
  <si>
    <t>Remboursements d'emprunts :  3 175 000FCFA</t>
  </si>
  <si>
    <t>10 000 000</t>
  </si>
  <si>
    <t>CONDITIONS OF REPAYMENT</t>
  </si>
  <si>
    <t>Loan</t>
  </si>
  <si>
    <t>YEAR 10</t>
  </si>
  <si>
    <t>Année VII</t>
  </si>
  <si>
    <t>Année VIII</t>
  </si>
  <si>
    <t>Année IX</t>
  </si>
  <si>
    <t>Année X</t>
  </si>
  <si>
    <t>Remboursements d'emprunts :  2 500 000FCFA</t>
  </si>
  <si>
    <t>Investissements: 1000.000 FCFA</t>
  </si>
  <si>
    <t>Achats 600.000</t>
  </si>
  <si>
    <t>Salaires Mains d'œuvre : 500.000 FCFA</t>
  </si>
  <si>
    <t>Autres charges : 200.000 FCFA</t>
  </si>
  <si>
    <t>Voorlopige omzet</t>
  </si>
  <si>
    <t>Terugbetaling TVA</t>
  </si>
  <si>
    <t>Persoonlijke bijdrage</t>
  </si>
  <si>
    <t>Subsidie</t>
  </si>
  <si>
    <t>lening</t>
  </si>
  <si>
    <t>Inkoop</t>
  </si>
  <si>
    <t>kapmes</t>
  </si>
  <si>
    <t>Houes??</t>
  </si>
  <si>
    <t>Houweel</t>
  </si>
  <si>
    <t>Laarzen</t>
  </si>
  <si>
    <t>Input?</t>
  </si>
  <si>
    <t>Verpakking</t>
  </si>
  <si>
    <t>Legislatie</t>
  </si>
  <si>
    <t>Oprichting onderneming</t>
  </si>
  <si>
    <t>Kwekerij</t>
  </si>
  <si>
    <t>Aanleg van depot</t>
  </si>
  <si>
    <t>Verpakkingsmachine</t>
  </si>
  <si>
    <t>Salaris arbeidskrachten</t>
  </si>
  <si>
    <t>Ontginnen</t>
  </si>
  <si>
    <t>Preparatie van de grond</t>
  </si>
  <si>
    <t>Planten</t>
  </si>
  <si>
    <t>Onderhoudswerkzaamheden</t>
  </si>
  <si>
    <t>Oogst en verwerking</t>
  </si>
  <si>
    <t>Belasting</t>
  </si>
  <si>
    <t>Omzetbelasting</t>
  </si>
  <si>
    <t>Terug te betalen leningen</t>
  </si>
  <si>
    <t>Salaires Mains d'œuvre: 750.000 FCFA</t>
  </si>
  <si>
    <t>Investissements: 3.300.000 FCFA</t>
  </si>
  <si>
    <t>Totaal</t>
  </si>
  <si>
    <t>Verkoopkosten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</si>
</sst>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1"/>
      <color theme="1"/>
      <name val="Andalus"/>
      <family val="1"/>
    </font>
    <font>
      <sz val="10"/>
      <color theme="1"/>
      <name val="Andalus"/>
      <family val="1"/>
    </font>
    <font>
      <sz val="12"/>
      <color theme="1"/>
      <name val="Andalus"/>
      <family val="1"/>
    </font>
    <font>
      <b/>
      <sz val="12"/>
      <color theme="1"/>
      <name val="Andalus"/>
      <family val="1"/>
    </font>
    <font>
      <b/>
      <sz val="14"/>
      <color theme="1"/>
      <name val="Times New Roman"/>
      <family val="1"/>
    </font>
    <font>
      <b/>
      <sz val="14"/>
      <color theme="1"/>
      <name val="Andalus"/>
      <family val="1"/>
    </font>
    <font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4"/>
      <color theme="1"/>
      <name val="Times New Roman"/>
      <family val="1"/>
    </font>
    <font>
      <b/>
      <sz val="14"/>
      <color rgb="FFFF0000"/>
      <name val="Andalus"/>
      <family val="1"/>
    </font>
    <font>
      <b/>
      <sz val="16"/>
      <color rgb="FFFF0000"/>
      <name val="Andalus"/>
      <family val="1"/>
    </font>
    <font>
      <sz val="14"/>
      <color theme="1"/>
      <name val="Calibri"/>
      <family val="2"/>
      <scheme val="minor"/>
    </font>
    <font>
      <sz val="16"/>
      <color theme="1"/>
      <name val="Andalus"/>
      <family val="1"/>
    </font>
    <font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b/>
      <sz val="16"/>
      <color theme="1"/>
      <name val="Andalus"/>
      <family val="1"/>
    </font>
    <font>
      <b/>
      <sz val="16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Times New Roman"/>
      <family val="1"/>
    </font>
    <font>
      <b/>
      <sz val="18"/>
      <color theme="1"/>
      <name val="Andalus"/>
      <family val="1"/>
    </font>
    <font>
      <sz val="18"/>
      <color theme="1"/>
      <name val="Andalus"/>
      <family val="1"/>
    </font>
    <font>
      <b/>
      <sz val="18"/>
      <color rgb="FFFF0000"/>
      <name val="Andalus"/>
      <family val="1"/>
    </font>
    <font>
      <b/>
      <u/>
      <sz val="18"/>
      <color theme="1"/>
      <name val="Times New Roman"/>
      <family val="1"/>
    </font>
    <font>
      <sz val="18"/>
      <color theme="1"/>
      <name val="Times New Roman"/>
      <family val="1"/>
    </font>
    <font>
      <b/>
      <sz val="16"/>
      <name val="Times New Roman"/>
      <family val="1"/>
    </font>
    <font>
      <b/>
      <sz val="16"/>
      <name val="Andalus"/>
      <family val="1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20"/>
      <color theme="1"/>
      <name val="Calibri"/>
      <scheme val="minor"/>
    </font>
    <font>
      <b/>
      <sz val="20"/>
      <color theme="1"/>
      <name val="Calibri"/>
      <scheme val="minor"/>
    </font>
    <font>
      <b/>
      <sz val="18"/>
      <color theme="1"/>
      <name val="Calibri"/>
      <scheme val="minor"/>
    </font>
    <font>
      <b/>
      <sz val="16"/>
      <color rgb="FF000000"/>
      <name val="Andalus"/>
      <family val="1"/>
    </font>
    <font>
      <sz val="16"/>
      <color rgb="FFFF0000"/>
      <name val="Andalus"/>
    </font>
    <font>
      <sz val="18"/>
      <color rgb="FFFF0000"/>
      <name val="Calibri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59">
    <xf numFmtId="0" fontId="0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/>
    <xf numFmtId="0" fontId="3" fillId="0" borderId="0" xfId="0" applyFont="1" applyAlignment="1">
      <alignment horizontal="left"/>
    </xf>
    <xf numFmtId="0" fontId="3" fillId="2" borderId="0" xfId="0" applyFont="1" applyFill="1" applyAlignment="1">
      <alignment horizontal="left"/>
    </xf>
    <xf numFmtId="0" fontId="0" fillId="2" borderId="0" xfId="0" applyFill="1"/>
    <xf numFmtId="0" fontId="3" fillId="0" borderId="0" xfId="0" applyFont="1"/>
    <xf numFmtId="0" fontId="8" fillId="0" borderId="0" xfId="0" applyFont="1"/>
    <xf numFmtId="0" fontId="9" fillId="0" borderId="0" xfId="0" applyFont="1" applyAlignment="1">
      <alignment horizontal="center"/>
    </xf>
    <xf numFmtId="0" fontId="13" fillId="2" borderId="0" xfId="0" applyFont="1" applyFill="1" applyAlignment="1">
      <alignment horizontal="left"/>
    </xf>
    <xf numFmtId="0" fontId="14" fillId="2" borderId="0" xfId="0" applyFont="1" applyFill="1"/>
    <xf numFmtId="0" fontId="14" fillId="0" borderId="0" xfId="0" applyFont="1" applyAlignment="1">
      <alignment horizontal="center"/>
    </xf>
    <xf numFmtId="0" fontId="14" fillId="0" borderId="0" xfId="0" applyFont="1" applyAlignment="1"/>
    <xf numFmtId="0" fontId="14" fillId="0" borderId="0" xfId="0" applyFont="1"/>
    <xf numFmtId="0" fontId="13" fillId="0" borderId="0" xfId="0" applyFont="1"/>
    <xf numFmtId="0" fontId="13" fillId="0" borderId="0" xfId="0" applyFont="1" applyAlignment="1">
      <alignment horizontal="righ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16" fillId="0" borderId="0" xfId="0" applyFont="1" applyAlignment="1">
      <alignment horizontal="center"/>
    </xf>
    <xf numFmtId="0" fontId="16" fillId="10" borderId="0" xfId="0" applyFont="1" applyFill="1" applyAlignment="1">
      <alignment horizontal="left"/>
    </xf>
    <xf numFmtId="0" fontId="14" fillId="2" borderId="0" xfId="0" applyFont="1" applyFill="1" applyBorder="1"/>
    <xf numFmtId="0" fontId="18" fillId="0" borderId="0" xfId="0" applyFont="1"/>
    <xf numFmtId="0" fontId="14" fillId="0" borderId="0" xfId="0" applyFont="1" applyBorder="1" applyAlignment="1"/>
    <xf numFmtId="0" fontId="13" fillId="0" borderId="0" xfId="0" applyFont="1" applyBorder="1" applyAlignment="1">
      <alignment horizontal="left"/>
    </xf>
    <xf numFmtId="0" fontId="21" fillId="2" borderId="0" xfId="0" applyFont="1" applyFill="1" applyAlignment="1">
      <alignment horizontal="left"/>
    </xf>
    <xf numFmtId="0" fontId="18" fillId="2" borderId="0" xfId="0" applyFont="1" applyFill="1"/>
    <xf numFmtId="0" fontId="18" fillId="0" borderId="0" xfId="0" applyFont="1" applyAlignment="1">
      <alignment horizontal="center"/>
    </xf>
    <xf numFmtId="0" fontId="18" fillId="0" borderId="0" xfId="0" applyFont="1" applyAlignment="1"/>
    <xf numFmtId="0" fontId="21" fillId="0" borderId="0" xfId="0" applyFont="1" applyAlignment="1">
      <alignment horizontal="left"/>
    </xf>
    <xf numFmtId="0" fontId="23" fillId="0" borderId="0" xfId="0" applyFont="1" applyAlignment="1">
      <alignment horizontal="center"/>
    </xf>
    <xf numFmtId="0" fontId="24" fillId="0" borderId="0" xfId="0" applyFont="1"/>
    <xf numFmtId="0" fontId="24" fillId="0" borderId="0" xfId="0" applyFont="1" applyAlignment="1">
      <alignment horizontal="center"/>
    </xf>
    <xf numFmtId="0" fontId="13" fillId="8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3" fontId="23" fillId="0" borderId="0" xfId="0" applyNumberFormat="1" applyFont="1" applyAlignment="1">
      <alignment horizontal="center"/>
    </xf>
    <xf numFmtId="3" fontId="24" fillId="0" borderId="0" xfId="0" applyNumberFormat="1" applyFont="1"/>
    <xf numFmtId="3" fontId="19" fillId="13" borderId="0" xfId="0" applyNumberFormat="1" applyFont="1" applyFill="1" applyAlignment="1">
      <alignment horizontal="center"/>
    </xf>
    <xf numFmtId="3" fontId="24" fillId="0" borderId="0" xfId="0" applyNumberFormat="1" applyFont="1" applyAlignment="1">
      <alignment horizontal="right"/>
    </xf>
    <xf numFmtId="3" fontId="19" fillId="15" borderId="0" xfId="0" applyNumberFormat="1" applyFont="1" applyFill="1" applyAlignment="1">
      <alignment horizontal="right"/>
    </xf>
    <xf numFmtId="3" fontId="19" fillId="12" borderId="0" xfId="0" applyNumberFormat="1" applyFont="1" applyFill="1" applyAlignment="1">
      <alignment horizontal="right"/>
    </xf>
    <xf numFmtId="3" fontId="19" fillId="4" borderId="0" xfId="0" applyNumberFormat="1" applyFont="1" applyFill="1" applyAlignment="1">
      <alignment horizontal="right"/>
    </xf>
    <xf numFmtId="3" fontId="19" fillId="8" borderId="0" xfId="0" applyNumberFormat="1" applyFont="1" applyFill="1" applyAlignment="1">
      <alignment horizontal="right"/>
    </xf>
    <xf numFmtId="3" fontId="18" fillId="0" borderId="0" xfId="0" applyNumberFormat="1" applyFont="1"/>
    <xf numFmtId="3" fontId="14" fillId="2" borderId="0" xfId="0" applyNumberFormat="1" applyFont="1" applyFill="1"/>
    <xf numFmtId="3" fontId="15" fillId="2" borderId="0" xfId="0" applyNumberFormat="1" applyFont="1" applyFill="1"/>
    <xf numFmtId="3" fontId="14" fillId="0" borderId="0" xfId="0" applyNumberFormat="1" applyFont="1" applyAlignment="1"/>
    <xf numFmtId="3" fontId="14" fillId="0" borderId="0" xfId="0" applyNumberFormat="1" applyFont="1"/>
    <xf numFmtId="3" fontId="16" fillId="0" borderId="0" xfId="0" applyNumberFormat="1" applyFont="1" applyAlignment="1">
      <alignment horizontal="center"/>
    </xf>
    <xf numFmtId="3" fontId="13" fillId="0" borderId="0" xfId="0" applyNumberFormat="1" applyFont="1" applyAlignment="1"/>
    <xf numFmtId="3" fontId="13" fillId="0" borderId="0" xfId="0" applyNumberFormat="1" applyFont="1"/>
    <xf numFmtId="3" fontId="13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right"/>
    </xf>
    <xf numFmtId="3" fontId="16" fillId="0" borderId="0" xfId="0" applyNumberFormat="1" applyFont="1" applyAlignment="1">
      <alignment horizontal="center"/>
    </xf>
    <xf numFmtId="3" fontId="16" fillId="0" borderId="0" xfId="0" applyNumberFormat="1" applyFont="1" applyAlignment="1"/>
    <xf numFmtId="3" fontId="16" fillId="0" borderId="0" xfId="0" applyNumberFormat="1" applyFont="1"/>
    <xf numFmtId="3" fontId="11" fillId="0" borderId="0" xfId="0" applyNumberFormat="1" applyFont="1" applyAlignment="1">
      <alignment horizontal="right"/>
    </xf>
    <xf numFmtId="3" fontId="16" fillId="8" borderId="0" xfId="0" applyNumberFormat="1" applyFont="1" applyFill="1" applyAlignment="1">
      <alignment horizontal="center"/>
    </xf>
    <xf numFmtId="3" fontId="13" fillId="8" borderId="0" xfId="0" applyNumberFormat="1" applyFont="1" applyFill="1" applyAlignment="1"/>
    <xf numFmtId="3" fontId="13" fillId="8" borderId="0" xfId="0" applyNumberFormat="1" applyFont="1" applyFill="1" applyAlignment="1">
      <alignment horizontal="right"/>
    </xf>
    <xf numFmtId="3" fontId="16" fillId="8" borderId="0" xfId="0" applyNumberFormat="1" applyFont="1" applyFill="1" applyAlignment="1">
      <alignment horizontal="right"/>
    </xf>
    <xf numFmtId="3" fontId="11" fillId="8" borderId="0" xfId="0" applyNumberFormat="1" applyFont="1" applyFill="1" applyAlignment="1">
      <alignment horizontal="right"/>
    </xf>
    <xf numFmtId="3" fontId="16" fillId="10" borderId="0" xfId="0" applyNumberFormat="1" applyFont="1" applyFill="1" applyAlignment="1">
      <alignment horizontal="center"/>
    </xf>
    <xf numFmtId="3" fontId="13" fillId="10" borderId="0" xfId="0" applyNumberFormat="1" applyFont="1" applyFill="1" applyAlignment="1"/>
    <xf numFmtId="3" fontId="26" fillId="10" borderId="0" xfId="0" applyNumberFormat="1" applyFont="1" applyFill="1" applyAlignment="1">
      <alignment horizontal="right"/>
    </xf>
    <xf numFmtId="3" fontId="11" fillId="10" borderId="0" xfId="0" applyNumberFormat="1" applyFont="1" applyFill="1" applyAlignment="1">
      <alignment horizontal="right"/>
    </xf>
    <xf numFmtId="3" fontId="13" fillId="8" borderId="0" xfId="0" applyNumberFormat="1" applyFont="1" applyFill="1"/>
    <xf numFmtId="3" fontId="13" fillId="10" borderId="0" xfId="0" applyNumberFormat="1" applyFont="1" applyFill="1"/>
    <xf numFmtId="3" fontId="13" fillId="10" borderId="0" xfId="0" applyNumberFormat="1" applyFont="1" applyFill="1" applyAlignment="1">
      <alignment horizontal="right"/>
    </xf>
    <xf numFmtId="3" fontId="18" fillId="2" borderId="0" xfId="0" applyNumberFormat="1" applyFont="1" applyFill="1"/>
    <xf numFmtId="3" fontId="19" fillId="2" borderId="0" xfId="0" applyNumberFormat="1" applyFont="1" applyFill="1"/>
    <xf numFmtId="3" fontId="18" fillId="0" borderId="0" xfId="0" applyNumberFormat="1" applyFont="1" applyAlignment="1"/>
    <xf numFmtId="3" fontId="20" fillId="0" borderId="0" xfId="0" applyNumberFormat="1" applyFont="1" applyAlignment="1">
      <alignment horizontal="center"/>
    </xf>
    <xf numFmtId="3" fontId="21" fillId="0" borderId="0" xfId="0" applyNumberFormat="1" applyFont="1" applyAlignment="1"/>
    <xf numFmtId="3" fontId="21" fillId="0" borderId="0" xfId="0" applyNumberFormat="1" applyFont="1"/>
    <xf numFmtId="3" fontId="21" fillId="0" borderId="0" xfId="0" applyNumberFormat="1" applyFont="1" applyAlignment="1">
      <alignment horizontal="right"/>
    </xf>
    <xf numFmtId="3" fontId="22" fillId="0" borderId="0" xfId="0" applyNumberFormat="1" applyFont="1" applyAlignment="1">
      <alignment horizontal="right"/>
    </xf>
    <xf numFmtId="3" fontId="20" fillId="0" borderId="0" xfId="0" applyNumberFormat="1" applyFont="1" applyAlignment="1">
      <alignment horizontal="right"/>
    </xf>
    <xf numFmtId="3" fontId="20" fillId="0" borderId="0" xfId="0" applyNumberFormat="1" applyFont="1" applyAlignment="1"/>
    <xf numFmtId="3" fontId="20" fillId="0" borderId="0" xfId="0" applyNumberFormat="1" applyFont="1"/>
    <xf numFmtId="3" fontId="14" fillId="2" borderId="0" xfId="0" applyNumberFormat="1" applyFont="1" applyFill="1" applyBorder="1"/>
    <xf numFmtId="3" fontId="14" fillId="0" borderId="0" xfId="0" applyNumberFormat="1" applyFont="1" applyBorder="1" applyAlignment="1"/>
    <xf numFmtId="3" fontId="14" fillId="0" borderId="0" xfId="0" applyNumberFormat="1" applyFont="1" applyBorder="1"/>
    <xf numFmtId="3" fontId="16" fillId="0" borderId="0" xfId="0" applyNumberFormat="1" applyFont="1" applyBorder="1" applyAlignment="1">
      <alignment horizontal="center"/>
    </xf>
    <xf numFmtId="3" fontId="13" fillId="0" borderId="0" xfId="0" applyNumberFormat="1" applyFont="1" applyBorder="1" applyAlignment="1"/>
    <xf numFmtId="3" fontId="13" fillId="0" borderId="0" xfId="0" applyNumberFormat="1" applyFont="1" applyBorder="1"/>
    <xf numFmtId="3" fontId="16" fillId="0" borderId="0" xfId="0" applyNumberFormat="1" applyFont="1" applyBorder="1" applyAlignment="1"/>
    <xf numFmtId="3" fontId="13" fillId="6" borderId="0" xfId="0" applyNumberFormat="1" applyFont="1" applyFill="1" applyBorder="1" applyAlignment="1"/>
    <xf numFmtId="3" fontId="13" fillId="6" borderId="0" xfId="0" applyNumberFormat="1" applyFont="1" applyFill="1" applyBorder="1"/>
    <xf numFmtId="3" fontId="13" fillId="7" borderId="0" xfId="0" applyNumberFormat="1" applyFont="1" applyFill="1" applyBorder="1" applyAlignment="1"/>
    <xf numFmtId="3" fontId="13" fillId="7" borderId="0" xfId="0" applyNumberFormat="1" applyFont="1" applyFill="1" applyBorder="1"/>
    <xf numFmtId="3" fontId="13" fillId="9" borderId="0" xfId="0" applyNumberFormat="1" applyFont="1" applyFill="1" applyBorder="1" applyAlignment="1"/>
    <xf numFmtId="3" fontId="13" fillId="9" borderId="0" xfId="0" applyNumberFormat="1" applyFont="1" applyFill="1" applyBorder="1"/>
    <xf numFmtId="0" fontId="13" fillId="2" borderId="0" xfId="0" applyFont="1" applyFill="1" applyAlignment="1"/>
    <xf numFmtId="3" fontId="14" fillId="2" borderId="0" xfId="0" applyNumberFormat="1" applyFont="1" applyFill="1" applyAlignment="1"/>
    <xf numFmtId="3" fontId="15" fillId="2" borderId="0" xfId="0" applyNumberFormat="1" applyFont="1" applyFill="1" applyAlignment="1"/>
    <xf numFmtId="3" fontId="13" fillId="6" borderId="0" xfId="0" applyNumberFormat="1" applyFont="1" applyFill="1" applyAlignment="1"/>
    <xf numFmtId="3" fontId="13" fillId="6" borderId="0" xfId="0" applyNumberFormat="1" applyFont="1" applyFill="1"/>
    <xf numFmtId="3" fontId="13" fillId="6" borderId="0" xfId="0" applyNumberFormat="1" applyFont="1" applyFill="1" applyAlignment="1">
      <alignment horizontal="right"/>
    </xf>
    <xf numFmtId="3" fontId="13" fillId="5" borderId="0" xfId="0" applyNumberFormat="1" applyFont="1" applyFill="1" applyAlignment="1">
      <alignment horizontal="right"/>
    </xf>
    <xf numFmtId="3" fontId="13" fillId="9" borderId="0" xfId="0" applyNumberFormat="1" applyFont="1" applyFill="1" applyAlignment="1">
      <alignment horizontal="right"/>
    </xf>
    <xf numFmtId="3" fontId="14" fillId="0" borderId="0" xfId="0" applyNumberFormat="1" applyFont="1" applyAlignment="1">
      <alignment horizontal="right"/>
    </xf>
    <xf numFmtId="3" fontId="0" fillId="0" borderId="0" xfId="0" applyNumberFormat="1"/>
    <xf numFmtId="3" fontId="29" fillId="0" borderId="0" xfId="0" applyNumberFormat="1" applyFont="1"/>
    <xf numFmtId="0" fontId="29" fillId="0" borderId="0" xfId="0" applyFont="1"/>
    <xf numFmtId="0" fontId="31" fillId="0" borderId="0" xfId="0" applyFont="1"/>
    <xf numFmtId="3" fontId="16" fillId="14" borderId="0" xfId="0" applyNumberFormat="1" applyFont="1" applyFill="1" applyAlignment="1">
      <alignment horizontal="left"/>
    </xf>
    <xf numFmtId="3" fontId="31" fillId="0" borderId="0" xfId="0" applyNumberFormat="1" applyFont="1"/>
    <xf numFmtId="3" fontId="32" fillId="0" borderId="0" xfId="0" applyNumberFormat="1" applyFont="1" applyAlignment="1">
      <alignment horizontal="right"/>
    </xf>
    <xf numFmtId="3" fontId="30" fillId="0" borderId="0" xfId="0" applyNumberFormat="1" applyFont="1"/>
    <xf numFmtId="3" fontId="0" fillId="2" borderId="0" xfId="0" applyNumberFormat="1" applyFill="1"/>
    <xf numFmtId="3" fontId="12" fillId="0" borderId="0" xfId="0" applyNumberFormat="1" applyFont="1"/>
    <xf numFmtId="3" fontId="5" fillId="2" borderId="0" xfId="0" applyNumberFormat="1" applyFont="1" applyFill="1"/>
    <xf numFmtId="3" fontId="0" fillId="0" borderId="0" xfId="0" applyNumberFormat="1" applyAlignment="1"/>
    <xf numFmtId="3" fontId="4" fillId="0" borderId="0" xfId="0" applyNumberFormat="1" applyFont="1" applyAlignment="1">
      <alignment horizontal="center"/>
    </xf>
    <xf numFmtId="3" fontId="6" fillId="0" borderId="0" xfId="0" applyNumberFormat="1" applyFont="1" applyAlignment="1">
      <alignment horizontal="center"/>
    </xf>
    <xf numFmtId="3" fontId="2" fillId="0" borderId="0" xfId="0" applyNumberFormat="1" applyFont="1" applyAlignment="1"/>
    <xf numFmtId="3" fontId="2" fillId="0" borderId="0" xfId="0" applyNumberFormat="1" applyFont="1"/>
    <xf numFmtId="3" fontId="3" fillId="0" borderId="0" xfId="0" applyNumberFormat="1" applyFont="1" applyAlignment="1">
      <alignment horizontal="right"/>
    </xf>
    <xf numFmtId="3" fontId="10" fillId="0" borderId="0" xfId="0" applyNumberFormat="1" applyFont="1" applyAlignment="1">
      <alignment horizontal="right"/>
    </xf>
    <xf numFmtId="3" fontId="4" fillId="0" borderId="0" xfId="0" applyNumberFormat="1" applyFont="1" applyAlignment="1">
      <alignment horizontal="right"/>
    </xf>
    <xf numFmtId="3" fontId="4" fillId="0" borderId="0" xfId="0" applyNumberFormat="1" applyFont="1" applyAlignment="1"/>
    <xf numFmtId="3" fontId="4" fillId="0" borderId="0" xfId="0" applyNumberFormat="1" applyFont="1"/>
    <xf numFmtId="3" fontId="3" fillId="0" borderId="0" xfId="0" applyNumberFormat="1" applyFont="1" applyAlignment="1"/>
    <xf numFmtId="3" fontId="7" fillId="0" borderId="0" xfId="0" applyNumberFormat="1" applyFont="1"/>
    <xf numFmtId="3" fontId="33" fillId="8" borderId="0" xfId="0" applyNumberFormat="1" applyFont="1" applyFill="1" applyAlignment="1">
      <alignment horizontal="right"/>
    </xf>
    <xf numFmtId="3" fontId="34" fillId="0" borderId="0" xfId="0" applyNumberFormat="1" applyFont="1"/>
    <xf numFmtId="3" fontId="15" fillId="2" borderId="0" xfId="0" applyNumberFormat="1" applyFont="1" applyFill="1" applyBorder="1" applyAlignment="1">
      <alignment horizontal="center"/>
    </xf>
    <xf numFmtId="0" fontId="16" fillId="5" borderId="0" xfId="0" applyFont="1" applyFill="1" applyBorder="1" applyAlignment="1">
      <alignment horizontal="left"/>
    </xf>
    <xf numFmtId="0" fontId="13" fillId="5" borderId="0" xfId="0" applyFont="1" applyFill="1" applyBorder="1" applyAlignment="1">
      <alignment horizontal="left"/>
    </xf>
    <xf numFmtId="0" fontId="16" fillId="14" borderId="0" xfId="0" applyFont="1" applyFill="1" applyBorder="1" applyAlignment="1">
      <alignment horizontal="left"/>
    </xf>
    <xf numFmtId="0" fontId="16" fillId="6" borderId="0" xfId="0" applyFont="1" applyFill="1" applyBorder="1" applyAlignment="1">
      <alignment horizontal="left"/>
    </xf>
    <xf numFmtId="0" fontId="13" fillId="0" borderId="0" xfId="0" applyFont="1" applyBorder="1" applyAlignment="1">
      <alignment horizontal="left"/>
    </xf>
    <xf numFmtId="0" fontId="13" fillId="0" borderId="0" xfId="0" applyFont="1" applyBorder="1" applyAlignment="1"/>
    <xf numFmtId="0" fontId="16" fillId="0" borderId="0" xfId="0" applyFont="1" applyBorder="1" applyAlignment="1">
      <alignment horizontal="left"/>
    </xf>
    <xf numFmtId="0" fontId="13" fillId="0" borderId="0" xfId="0" applyFont="1" applyBorder="1" applyAlignment="1">
      <alignment horizontal="center"/>
    </xf>
    <xf numFmtId="0" fontId="13" fillId="0" borderId="0" xfId="0" applyFont="1" applyBorder="1" applyAlignment="1">
      <alignment horizontal="left" wrapText="1"/>
    </xf>
    <xf numFmtId="0" fontId="17" fillId="0" borderId="0" xfId="0" applyFont="1" applyBorder="1" applyAlignment="1">
      <alignment horizontal="center"/>
    </xf>
    <xf numFmtId="3" fontId="16" fillId="0" borderId="0" xfId="0" applyNumberFormat="1" applyFont="1" applyBorder="1" applyAlignment="1">
      <alignment horizontal="center"/>
    </xf>
    <xf numFmtId="0" fontId="16" fillId="7" borderId="0" xfId="0" applyFont="1" applyFill="1" applyBorder="1" applyAlignment="1">
      <alignment horizontal="left"/>
    </xf>
    <xf numFmtId="0" fontId="16" fillId="9" borderId="0" xfId="0" applyFont="1" applyFill="1" applyBorder="1" applyAlignment="1">
      <alignment horizontal="left"/>
    </xf>
    <xf numFmtId="0" fontId="16" fillId="5" borderId="0" xfId="0" applyFont="1" applyFill="1" applyAlignment="1">
      <alignment horizontal="left"/>
    </xf>
    <xf numFmtId="0" fontId="16" fillId="7" borderId="0" xfId="0" applyFont="1" applyFill="1" applyAlignment="1">
      <alignment horizontal="left"/>
    </xf>
    <xf numFmtId="0" fontId="13" fillId="0" borderId="0" xfId="0" applyFont="1" applyAlignment="1">
      <alignment horizontal="left"/>
    </xf>
    <xf numFmtId="0" fontId="13" fillId="0" borderId="0" xfId="0" applyFont="1" applyAlignment="1">
      <alignment horizontal="left" wrapText="1"/>
    </xf>
    <xf numFmtId="0" fontId="16" fillId="9" borderId="0" xfId="0" applyFont="1" applyFill="1" applyAlignment="1">
      <alignment horizontal="left"/>
    </xf>
    <xf numFmtId="0" fontId="13" fillId="0" borderId="0" xfId="0" applyFont="1" applyAlignment="1"/>
    <xf numFmtId="0" fontId="1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3" fontId="16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6" fillId="6" borderId="0" xfId="0" applyFont="1" applyFill="1" applyAlignment="1">
      <alignment horizontal="left"/>
    </xf>
    <xf numFmtId="0" fontId="16" fillId="14" borderId="0" xfId="0" applyFont="1" applyFill="1" applyAlignment="1">
      <alignment horizontal="left"/>
    </xf>
    <xf numFmtId="0" fontId="13" fillId="14" borderId="0" xfId="0" applyFont="1" applyFill="1" applyAlignment="1">
      <alignment horizontal="left"/>
    </xf>
    <xf numFmtId="0" fontId="16" fillId="10" borderId="0" xfId="0" applyFont="1" applyFill="1" applyAlignment="1">
      <alignment horizontal="left"/>
    </xf>
    <xf numFmtId="0" fontId="14" fillId="0" borderId="0" xfId="0" applyFont="1" applyAlignment="1">
      <alignment horizontal="center"/>
    </xf>
    <xf numFmtId="3" fontId="16" fillId="3" borderId="0" xfId="0" applyNumberFormat="1" applyFont="1" applyFill="1" applyAlignment="1">
      <alignment horizontal="left"/>
    </xf>
    <xf numFmtId="0" fontId="16" fillId="3" borderId="0" xfId="0" applyFont="1" applyFill="1" applyAlignment="1">
      <alignment horizontal="left"/>
    </xf>
    <xf numFmtId="0" fontId="16" fillId="11" borderId="0" xfId="0" applyFont="1" applyFill="1" applyAlignment="1">
      <alignment horizontal="left"/>
    </xf>
    <xf numFmtId="0" fontId="21" fillId="0" borderId="0" xfId="0" applyFont="1" applyAlignment="1">
      <alignment horizontal="left"/>
    </xf>
    <xf numFmtId="0" fontId="20" fillId="9" borderId="0" xfId="0" applyFont="1" applyFill="1" applyAlignment="1">
      <alignment horizontal="left"/>
    </xf>
    <xf numFmtId="0" fontId="20" fillId="0" borderId="0" xfId="0" applyFont="1" applyAlignment="1">
      <alignment horizontal="left"/>
    </xf>
    <xf numFmtId="0" fontId="21" fillId="0" borderId="0" xfId="0" applyFont="1" applyAlignment="1"/>
    <xf numFmtId="0" fontId="20" fillId="14" borderId="0" xfId="0" applyFont="1" applyFill="1" applyAlignment="1">
      <alignment horizontal="left"/>
    </xf>
    <xf numFmtId="0" fontId="20" fillId="11" borderId="0" xfId="0" applyFont="1" applyFill="1" applyAlignment="1">
      <alignment horizontal="left"/>
    </xf>
    <xf numFmtId="0" fontId="20" fillId="10" borderId="0" xfId="0" applyFont="1" applyFill="1" applyAlignment="1">
      <alignment horizontal="left"/>
    </xf>
    <xf numFmtId="0" fontId="21" fillId="0" borderId="0" xfId="0" applyFont="1" applyAlignment="1">
      <alignment horizontal="left" wrapText="1"/>
    </xf>
    <xf numFmtId="0" fontId="18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3" fontId="20" fillId="0" borderId="0" xfId="0" applyNumberFormat="1" applyFont="1" applyAlignment="1">
      <alignment horizontal="center"/>
    </xf>
    <xf numFmtId="0" fontId="20" fillId="3" borderId="0" xfId="0" applyFont="1" applyFill="1" applyBorder="1" applyAlignment="1">
      <alignment horizontal="left"/>
    </xf>
    <xf numFmtId="0" fontId="1" fillId="0" borderId="0" xfId="0" applyFont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3" fontId="6" fillId="0" borderId="0" xfId="0" applyNumberFormat="1" applyFont="1" applyAlignment="1">
      <alignment horizontal="center"/>
    </xf>
    <xf numFmtId="0" fontId="6" fillId="3" borderId="0" xfId="0" applyFont="1" applyFill="1" applyAlignment="1">
      <alignment horizontal="left"/>
    </xf>
    <xf numFmtId="0" fontId="6" fillId="11" borderId="0" xfId="0" applyFont="1" applyFill="1" applyAlignment="1">
      <alignment horizontal="left"/>
    </xf>
    <xf numFmtId="0" fontId="6" fillId="10" borderId="0" xfId="0" applyFont="1" applyFill="1" applyAlignment="1">
      <alignment horizontal="left"/>
    </xf>
    <xf numFmtId="0" fontId="1" fillId="0" borderId="0" xfId="0" applyFont="1" applyAlignment="1">
      <alignment horizontal="left" wrapText="1"/>
    </xf>
    <xf numFmtId="0" fontId="6" fillId="9" borderId="0" xfId="0" applyFont="1" applyFill="1" applyAlignment="1">
      <alignment horizontal="left"/>
    </xf>
    <xf numFmtId="0" fontId="1" fillId="0" borderId="0" xfId="0" applyFont="1" applyAlignment="1"/>
    <xf numFmtId="0" fontId="6" fillId="14" borderId="0" xfId="0" applyFont="1" applyFill="1" applyAlignment="1">
      <alignment horizontal="left"/>
    </xf>
    <xf numFmtId="0" fontId="19" fillId="15" borderId="0" xfId="0" applyFont="1" applyFill="1" applyAlignment="1">
      <alignment horizontal="left"/>
    </xf>
    <xf numFmtId="0" fontId="24" fillId="4" borderId="0" xfId="0" applyFont="1" applyFill="1" applyAlignment="1">
      <alignment horizontal="left"/>
    </xf>
    <xf numFmtId="0" fontId="24" fillId="8" borderId="0" xfId="0" applyFont="1" applyFill="1" applyAlignment="1">
      <alignment horizontal="left"/>
    </xf>
    <xf numFmtId="3" fontId="24" fillId="4" borderId="0" xfId="0" applyNumberFormat="1" applyFont="1" applyFill="1" applyAlignment="1">
      <alignment horizontal="right"/>
    </xf>
    <xf numFmtId="0" fontId="24" fillId="4" borderId="0" xfId="0" applyFont="1" applyFill="1" applyAlignment="1">
      <alignment horizontal="right"/>
    </xf>
    <xf numFmtId="0" fontId="24" fillId="0" borderId="0" xfId="0" applyFont="1" applyAlignment="1">
      <alignment horizontal="left"/>
    </xf>
    <xf numFmtId="0" fontId="19" fillId="12" borderId="0" xfId="0" applyFont="1" applyFill="1" applyAlignment="1">
      <alignment horizontal="left"/>
    </xf>
    <xf numFmtId="3" fontId="19" fillId="8" borderId="0" xfId="0" applyNumberFormat="1" applyFont="1" applyFill="1" applyAlignment="1">
      <alignment horizontal="right"/>
    </xf>
    <xf numFmtId="0" fontId="19" fillId="8" borderId="0" xfId="0" applyFont="1" applyFill="1" applyAlignment="1">
      <alignment horizontal="right"/>
    </xf>
    <xf numFmtId="3" fontId="24" fillId="0" borderId="0" xfId="0" applyNumberFormat="1" applyFont="1" applyAlignment="1">
      <alignment horizontal="right"/>
    </xf>
    <xf numFmtId="0" fontId="24" fillId="0" borderId="0" xfId="0" applyFont="1" applyAlignment="1">
      <alignment horizontal="right"/>
    </xf>
    <xf numFmtId="3" fontId="19" fillId="12" borderId="0" xfId="0" applyNumberFormat="1" applyFont="1" applyFill="1" applyAlignment="1">
      <alignment horizontal="right"/>
    </xf>
    <xf numFmtId="0" fontId="19" fillId="12" borderId="0" xfId="0" applyFont="1" applyFill="1" applyAlignment="1">
      <alignment horizontal="right"/>
    </xf>
    <xf numFmtId="3" fontId="19" fillId="15" borderId="0" xfId="0" applyNumberFormat="1" applyFont="1" applyFill="1" applyAlignment="1">
      <alignment horizontal="right"/>
    </xf>
    <xf numFmtId="0" fontId="19" fillId="15" borderId="0" xfId="0" applyFont="1" applyFill="1" applyAlignment="1">
      <alignment horizontal="right"/>
    </xf>
    <xf numFmtId="0" fontId="24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9" fillId="13" borderId="0" xfId="0" applyFont="1" applyFill="1" applyAlignment="1">
      <alignment horizontal="center"/>
    </xf>
    <xf numFmtId="0" fontId="19" fillId="0" borderId="0" xfId="0" applyFont="1" applyAlignment="1">
      <alignment horizontal="left"/>
    </xf>
    <xf numFmtId="0" fontId="15" fillId="10" borderId="0" xfId="0" applyFont="1" applyFill="1" applyAlignment="1">
      <alignment horizontal="center"/>
    </xf>
    <xf numFmtId="0" fontId="14" fillId="10" borderId="0" xfId="0" applyFont="1" applyFill="1" applyAlignment="1">
      <alignment horizontal="center"/>
    </xf>
    <xf numFmtId="0" fontId="13" fillId="10" borderId="0" xfId="0" applyFont="1" applyFill="1" applyAlignment="1">
      <alignment horizontal="center"/>
    </xf>
    <xf numFmtId="0" fontId="16" fillId="8" borderId="0" xfId="0" applyFont="1" applyFill="1" applyAlignment="1">
      <alignment horizontal="left"/>
    </xf>
    <xf numFmtId="0" fontId="13" fillId="8" borderId="0" xfId="0" applyFont="1" applyFill="1" applyAlignment="1">
      <alignment horizontal="center"/>
    </xf>
    <xf numFmtId="0" fontId="25" fillId="8" borderId="0" xfId="0" applyFont="1" applyFill="1" applyAlignment="1">
      <alignment horizontal="center" vertical="center"/>
    </xf>
    <xf numFmtId="0" fontId="14" fillId="8" borderId="0" xfId="0" applyFont="1" applyFill="1" applyAlignment="1">
      <alignment horizontal="center"/>
    </xf>
  </cellXfs>
  <cellStyles count="59">
    <cellStyle name="Gevolgde hyperlink" xfId="2" builtinId="9" hidden="1"/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6" builtinId="9" hidden="1"/>
    <cellStyle name="Gevolgde hyperlink" xfId="28" builtinId="9" hidden="1"/>
    <cellStyle name="Gevolgde hyperlink" xfId="30" builtinId="9" hidden="1"/>
    <cellStyle name="Gevolgde hyperlink" xfId="32" builtinId="9" hidden="1"/>
    <cellStyle name="Gevolgde hyperlink" xfId="34" builtinId="9" hidden="1"/>
    <cellStyle name="Gevolgde hyperlink" xfId="36" builtinId="9" hidden="1"/>
    <cellStyle name="Gevolgde hyperlink" xfId="38" builtinId="9" hidden="1"/>
    <cellStyle name="Gevolgde hyperlink" xfId="40" builtinId="9" hidden="1"/>
    <cellStyle name="Gevolgde hyperlink" xfId="42" builtinId="9" hidden="1"/>
    <cellStyle name="Gevolgde hyperlink" xfId="44" builtinId="9" hidden="1"/>
    <cellStyle name="Gevolgde hyperlink" xfId="46" builtinId="9" hidden="1"/>
    <cellStyle name="Gevolgde hyperlink" xfId="48" builtinId="9" hidden="1"/>
    <cellStyle name="Gevolgde hyperlink" xfId="50" builtinId="9" hidden="1"/>
    <cellStyle name="Gevolgde hyperlink" xfId="52" builtinId="9" hidden="1"/>
    <cellStyle name="Gevolgde hyperlink" xfId="54" builtinId="9" hidden="1"/>
    <cellStyle name="Gevolgde hyperlink" xfId="56" builtinId="9" hidden="1"/>
    <cellStyle name="Gevolgde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11" Type="http://schemas.openxmlformats.org/officeDocument/2006/relationships/worksheet" Target="worksheets/sheet11.xml"/><Relationship Id="rId12" Type="http://schemas.openxmlformats.org/officeDocument/2006/relationships/worksheet" Target="worksheets/sheet12.xml"/><Relationship Id="rId13" Type="http://schemas.openxmlformats.org/officeDocument/2006/relationships/theme" Target="theme/theme1.xml"/><Relationship Id="rId14" Type="http://schemas.openxmlformats.org/officeDocument/2006/relationships/styles" Target="styles.xml"/><Relationship Id="rId15" Type="http://schemas.openxmlformats.org/officeDocument/2006/relationships/sharedStrings" Target="sharedStrings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worksheet" Target="worksheets/sheet7.xml"/><Relationship Id="rId8" Type="http://schemas.openxmlformats.org/officeDocument/2006/relationships/worksheet" Target="worksheets/sheet8.xml"/><Relationship Id="rId9" Type="http://schemas.openxmlformats.org/officeDocument/2006/relationships/worksheet" Target="worksheets/sheet9.xml"/><Relationship Id="rId10" Type="http://schemas.openxmlformats.org/officeDocument/2006/relationships/worksheet" Target="worksheets/sheet10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9"/>
  <sheetViews>
    <sheetView tabSelected="1" topLeftCell="A6" zoomScale="65" zoomScaleNormal="65" zoomScalePageLayoutView="65" workbookViewId="0">
      <selection activeCell="R22" sqref="R22"/>
    </sheetView>
  </sheetViews>
  <sheetFormatPr baseColWidth="10" defaultRowHeight="23" x14ac:dyDescent="0"/>
  <cols>
    <col min="1" max="2" width="10.83203125" style="15"/>
    <col min="3" max="3" width="18.83203125" style="15" customWidth="1"/>
    <col min="4" max="9" width="14.1640625" style="48" customWidth="1"/>
    <col min="10" max="10" width="17.1640625" style="48" bestFit="1" customWidth="1"/>
    <col min="11" max="15" width="14.1640625" style="48" customWidth="1"/>
    <col min="16" max="16" width="14" style="23" bestFit="1" customWidth="1"/>
  </cols>
  <sheetData>
    <row r="1" spans="1:16">
      <c r="A1" s="22"/>
      <c r="B1" s="22"/>
      <c r="C1" s="22"/>
      <c r="D1" s="81"/>
      <c r="E1" s="128" t="s">
        <v>40</v>
      </c>
      <c r="F1" s="128"/>
      <c r="G1" s="128"/>
      <c r="H1" s="128"/>
      <c r="I1" s="81"/>
      <c r="J1" s="81"/>
      <c r="K1" s="81"/>
      <c r="L1" s="81"/>
      <c r="M1" s="81"/>
      <c r="N1" s="81"/>
      <c r="O1" s="81"/>
    </row>
    <row r="2" spans="1:16">
      <c r="A2" s="22"/>
      <c r="B2" s="22"/>
      <c r="C2" s="22"/>
      <c r="D2" s="81"/>
      <c r="E2" s="128"/>
      <c r="F2" s="128"/>
      <c r="G2" s="128"/>
      <c r="H2" s="128"/>
      <c r="I2" s="81"/>
      <c r="J2" s="81"/>
      <c r="K2" s="81"/>
      <c r="L2" s="81"/>
      <c r="M2" s="81"/>
      <c r="N2" s="81"/>
      <c r="O2" s="81"/>
    </row>
    <row r="3" spans="1:16">
      <c r="A3" s="138" t="s">
        <v>0</v>
      </c>
      <c r="B3" s="138"/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</row>
    <row r="4" spans="1:16">
      <c r="A4" s="138"/>
      <c r="B4" s="138"/>
      <c r="C4" s="138"/>
      <c r="D4" s="138"/>
      <c r="E4" s="138"/>
      <c r="F4" s="138"/>
      <c r="G4" s="138"/>
      <c r="H4" s="138"/>
      <c r="I4" s="138"/>
      <c r="J4" s="138"/>
      <c r="K4" s="138"/>
      <c r="L4" s="138"/>
      <c r="M4" s="138"/>
      <c r="N4" s="138"/>
      <c r="O4" s="138"/>
    </row>
    <row r="5" spans="1:16">
      <c r="A5" s="24"/>
      <c r="B5" s="24"/>
      <c r="C5" s="24"/>
      <c r="D5" s="82"/>
      <c r="E5" s="82"/>
      <c r="F5" s="82"/>
      <c r="G5" s="82"/>
      <c r="H5" s="82"/>
      <c r="I5" s="82"/>
      <c r="J5" s="82"/>
      <c r="K5" s="83"/>
      <c r="L5" s="83"/>
      <c r="M5" s="83"/>
      <c r="N5" s="83"/>
      <c r="O5" s="83"/>
    </row>
    <row r="6" spans="1:16">
      <c r="A6" s="136"/>
      <c r="B6" s="136"/>
      <c r="C6" s="136"/>
      <c r="D6" s="84" t="s">
        <v>6</v>
      </c>
      <c r="E6" s="84" t="s">
        <v>84</v>
      </c>
      <c r="F6" s="84" t="s">
        <v>78</v>
      </c>
      <c r="G6" s="84" t="s">
        <v>79</v>
      </c>
      <c r="H6" s="84" t="s">
        <v>80</v>
      </c>
      <c r="I6" s="84" t="s">
        <v>81</v>
      </c>
      <c r="J6" s="84" t="s">
        <v>82</v>
      </c>
      <c r="K6" s="84" t="s">
        <v>83</v>
      </c>
      <c r="L6" s="84" t="s">
        <v>8</v>
      </c>
      <c r="M6" s="84" t="s">
        <v>9</v>
      </c>
      <c r="N6" s="84" t="s">
        <v>10</v>
      </c>
      <c r="O6" s="84" t="s">
        <v>11</v>
      </c>
      <c r="P6" s="106" t="s">
        <v>133</v>
      </c>
    </row>
    <row r="7" spans="1:16">
      <c r="A7" s="135" t="s">
        <v>12</v>
      </c>
      <c r="B7" s="135"/>
      <c r="C7" s="135"/>
      <c r="D7" s="85">
        <v>0</v>
      </c>
      <c r="E7" s="85">
        <v>0</v>
      </c>
      <c r="F7" s="85">
        <v>0</v>
      </c>
      <c r="G7" s="85">
        <v>0</v>
      </c>
      <c r="H7" s="85">
        <v>0</v>
      </c>
      <c r="I7" s="85">
        <v>0</v>
      </c>
      <c r="J7" s="85">
        <v>0</v>
      </c>
      <c r="K7" s="86">
        <v>0</v>
      </c>
      <c r="L7" s="86">
        <v>0</v>
      </c>
      <c r="M7" s="86">
        <v>0</v>
      </c>
      <c r="N7" s="86">
        <v>0</v>
      </c>
      <c r="O7" s="86">
        <v>0</v>
      </c>
      <c r="P7" s="44"/>
    </row>
    <row r="8" spans="1:16">
      <c r="A8" s="25"/>
      <c r="B8" s="25"/>
      <c r="C8" s="25"/>
      <c r="D8" s="85"/>
      <c r="E8" s="85"/>
      <c r="F8" s="85"/>
      <c r="G8" s="85"/>
      <c r="H8" s="85"/>
      <c r="I8" s="85"/>
      <c r="J8" s="85"/>
      <c r="K8" s="86"/>
      <c r="L8" s="86"/>
      <c r="M8" s="86"/>
      <c r="N8" s="86"/>
      <c r="O8" s="86"/>
    </row>
    <row r="9" spans="1:16">
      <c r="A9" s="133" t="s">
        <v>105</v>
      </c>
      <c r="B9" s="133"/>
      <c r="C9" s="133"/>
      <c r="D9" s="85">
        <v>0</v>
      </c>
      <c r="E9" s="85">
        <v>0</v>
      </c>
      <c r="F9" s="85">
        <v>0</v>
      </c>
      <c r="G9" s="85">
        <v>0</v>
      </c>
      <c r="H9" s="85">
        <v>0</v>
      </c>
      <c r="I9" s="85">
        <v>0</v>
      </c>
      <c r="J9" s="85">
        <v>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44">
        <f>SUM(D9:O9)</f>
        <v>0</v>
      </c>
    </row>
    <row r="10" spans="1:16">
      <c r="A10" s="133" t="s">
        <v>106</v>
      </c>
      <c r="B10" s="133"/>
      <c r="C10" s="133"/>
      <c r="D10" s="85"/>
      <c r="E10" s="85"/>
      <c r="F10" s="85"/>
      <c r="G10" s="85"/>
      <c r="H10" s="85"/>
      <c r="I10" s="85"/>
      <c r="J10" s="85"/>
      <c r="K10" s="86"/>
      <c r="L10" s="86"/>
      <c r="M10" s="86"/>
      <c r="N10" s="86"/>
      <c r="O10" s="86"/>
      <c r="P10" s="44">
        <f t="shared" ref="P10:P13" si="0">SUM(D10:O10)</f>
        <v>0</v>
      </c>
    </row>
    <row r="11" spans="1:16">
      <c r="A11" s="133" t="s">
        <v>107</v>
      </c>
      <c r="B11" s="133"/>
      <c r="C11" s="133"/>
      <c r="D11" s="85">
        <v>0</v>
      </c>
      <c r="E11" s="85">
        <v>0</v>
      </c>
      <c r="F11" s="85">
        <v>0</v>
      </c>
      <c r="G11" s="85">
        <v>0</v>
      </c>
      <c r="H11" s="85">
        <v>0</v>
      </c>
      <c r="I11" s="85">
        <v>0</v>
      </c>
      <c r="J11" s="87">
        <v>1000000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44">
        <f t="shared" si="0"/>
        <v>1000000</v>
      </c>
    </row>
    <row r="12" spans="1:16">
      <c r="A12" s="133" t="s">
        <v>108</v>
      </c>
      <c r="B12" s="133"/>
      <c r="C12" s="133"/>
      <c r="D12" s="85">
        <v>0</v>
      </c>
      <c r="E12" s="85">
        <v>0</v>
      </c>
      <c r="F12" s="85">
        <v>0</v>
      </c>
      <c r="G12" s="85">
        <v>0</v>
      </c>
      <c r="H12" s="85">
        <v>0</v>
      </c>
      <c r="I12" s="85">
        <v>0</v>
      </c>
      <c r="J12" s="85">
        <v>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44">
        <f t="shared" si="0"/>
        <v>0</v>
      </c>
    </row>
    <row r="13" spans="1:16">
      <c r="A13" s="133" t="s">
        <v>109</v>
      </c>
      <c r="B13" s="133"/>
      <c r="C13" s="133"/>
      <c r="D13" s="85">
        <v>0</v>
      </c>
      <c r="E13" s="85">
        <v>0</v>
      </c>
      <c r="F13" s="85">
        <v>0</v>
      </c>
      <c r="G13" s="85">
        <v>0</v>
      </c>
      <c r="H13" s="85">
        <v>0</v>
      </c>
      <c r="I13" s="85">
        <v>0</v>
      </c>
      <c r="J13" s="85">
        <v>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44">
        <f t="shared" si="0"/>
        <v>0</v>
      </c>
    </row>
    <row r="14" spans="1:16">
      <c r="A14" s="25"/>
      <c r="B14" s="25"/>
      <c r="C14" s="25"/>
      <c r="D14" s="85"/>
      <c r="E14" s="85"/>
      <c r="F14" s="85"/>
      <c r="G14" s="85"/>
      <c r="H14" s="85"/>
      <c r="I14" s="85"/>
      <c r="J14" s="85"/>
      <c r="K14" s="86"/>
      <c r="L14" s="86"/>
      <c r="M14" s="86"/>
      <c r="N14" s="86"/>
      <c r="O14" s="86"/>
    </row>
    <row r="15" spans="1:16">
      <c r="A15" s="135" t="s">
        <v>18</v>
      </c>
      <c r="B15" s="135"/>
      <c r="C15" s="135"/>
      <c r="D15" s="139">
        <v>1000000</v>
      </c>
      <c r="E15" s="139"/>
      <c r="F15" s="139"/>
      <c r="G15" s="139"/>
      <c r="H15" s="139"/>
      <c r="I15" s="139"/>
      <c r="J15" s="139"/>
      <c r="K15" s="139"/>
      <c r="L15" s="139"/>
      <c r="M15" s="139"/>
      <c r="N15" s="139"/>
      <c r="O15" s="139"/>
    </row>
    <row r="16" spans="1:16">
      <c r="A16" s="132" t="s">
        <v>110</v>
      </c>
      <c r="B16" s="132"/>
      <c r="C16" s="132"/>
      <c r="D16" s="88"/>
      <c r="E16" s="88"/>
      <c r="F16" s="88"/>
      <c r="G16" s="88"/>
      <c r="H16" s="88"/>
      <c r="I16" s="88"/>
      <c r="J16" s="88"/>
      <c r="K16" s="89"/>
      <c r="L16" s="89"/>
      <c r="M16" s="89"/>
      <c r="N16" s="89"/>
      <c r="O16" s="89"/>
    </row>
    <row r="17" spans="1:16">
      <c r="A17" s="133" t="s">
        <v>111</v>
      </c>
      <c r="B17" s="133"/>
      <c r="C17" s="133"/>
      <c r="D17" s="85">
        <v>0</v>
      </c>
      <c r="E17" s="85">
        <v>0</v>
      </c>
      <c r="F17" s="85">
        <v>0</v>
      </c>
      <c r="G17" s="85">
        <v>0</v>
      </c>
      <c r="H17" s="85">
        <v>0</v>
      </c>
      <c r="I17" s="85">
        <v>0</v>
      </c>
      <c r="J17" s="85">
        <v>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44">
        <f t="shared" ref="P17:P22" si="1">SUM(D17:O17)</f>
        <v>0</v>
      </c>
    </row>
    <row r="18" spans="1:16">
      <c r="A18" s="133" t="s">
        <v>112</v>
      </c>
      <c r="B18" s="133"/>
      <c r="C18" s="133"/>
      <c r="D18" s="85">
        <v>0</v>
      </c>
      <c r="E18" s="85">
        <v>0</v>
      </c>
      <c r="F18" s="85">
        <v>0</v>
      </c>
      <c r="G18" s="85">
        <v>0</v>
      </c>
      <c r="H18" s="85">
        <v>0</v>
      </c>
      <c r="I18" s="85">
        <v>0</v>
      </c>
      <c r="J18" s="85">
        <v>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44">
        <f t="shared" si="1"/>
        <v>0</v>
      </c>
    </row>
    <row r="19" spans="1:16">
      <c r="A19" s="133" t="s">
        <v>113</v>
      </c>
      <c r="B19" s="133"/>
      <c r="C19" s="133"/>
      <c r="D19" s="85">
        <v>0</v>
      </c>
      <c r="E19" s="85">
        <v>0</v>
      </c>
      <c r="F19" s="85">
        <v>0</v>
      </c>
      <c r="G19" s="85">
        <v>0</v>
      </c>
      <c r="H19" s="85">
        <v>0</v>
      </c>
      <c r="I19" s="85">
        <v>0</v>
      </c>
      <c r="J19" s="85">
        <v>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44">
        <f t="shared" si="1"/>
        <v>0</v>
      </c>
    </row>
    <row r="20" spans="1:16">
      <c r="A20" s="133" t="s">
        <v>114</v>
      </c>
      <c r="B20" s="133"/>
      <c r="C20" s="133"/>
      <c r="D20" s="85">
        <v>0</v>
      </c>
      <c r="E20" s="85">
        <v>0</v>
      </c>
      <c r="F20" s="85">
        <v>0</v>
      </c>
      <c r="G20" s="85">
        <v>0</v>
      </c>
      <c r="H20" s="85">
        <v>0</v>
      </c>
      <c r="I20" s="85">
        <v>0</v>
      </c>
      <c r="J20" s="85">
        <v>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44">
        <f t="shared" si="1"/>
        <v>0</v>
      </c>
    </row>
    <row r="21" spans="1:16">
      <c r="A21" s="133" t="s">
        <v>115</v>
      </c>
      <c r="B21" s="133"/>
      <c r="C21" s="133"/>
      <c r="D21" s="85">
        <v>0</v>
      </c>
      <c r="E21" s="85">
        <v>0</v>
      </c>
      <c r="F21" s="85">
        <v>0</v>
      </c>
      <c r="G21" s="85">
        <v>0</v>
      </c>
      <c r="H21" s="85">
        <v>0</v>
      </c>
      <c r="I21" s="85">
        <v>0</v>
      </c>
      <c r="J21" s="85">
        <v>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44">
        <f t="shared" si="1"/>
        <v>0</v>
      </c>
    </row>
    <row r="22" spans="1:16">
      <c r="A22" s="133" t="s">
        <v>116</v>
      </c>
      <c r="B22" s="133"/>
      <c r="C22" s="133"/>
      <c r="D22" s="85">
        <v>0</v>
      </c>
      <c r="E22" s="85">
        <v>0</v>
      </c>
      <c r="F22" s="85">
        <v>0</v>
      </c>
      <c r="G22" s="85">
        <v>0</v>
      </c>
      <c r="H22" s="85">
        <v>0</v>
      </c>
      <c r="I22" s="85">
        <v>0</v>
      </c>
      <c r="J22" s="85">
        <v>0</v>
      </c>
      <c r="K22" s="86">
        <v>0</v>
      </c>
      <c r="L22" s="86">
        <v>0</v>
      </c>
      <c r="M22" s="86">
        <v>0</v>
      </c>
      <c r="N22" s="86">
        <v>0</v>
      </c>
      <c r="O22" s="86">
        <v>0</v>
      </c>
      <c r="P22" s="44">
        <f t="shared" si="1"/>
        <v>0</v>
      </c>
    </row>
    <row r="23" spans="1:16">
      <c r="A23" s="129" t="s">
        <v>41</v>
      </c>
      <c r="B23" s="130"/>
      <c r="C23" s="130"/>
      <c r="D23" s="130"/>
      <c r="E23" s="130"/>
      <c r="F23" s="130"/>
      <c r="G23" s="130"/>
      <c r="H23" s="130"/>
      <c r="I23" s="130"/>
      <c r="J23" s="130"/>
      <c r="K23" s="130"/>
      <c r="L23" s="130"/>
      <c r="M23" s="130"/>
      <c r="N23" s="130"/>
      <c r="O23" s="130"/>
    </row>
    <row r="24" spans="1:16">
      <c r="A24" s="133" t="s">
        <v>117</v>
      </c>
      <c r="B24" s="133"/>
      <c r="C24" s="133"/>
      <c r="D24" s="85">
        <v>0</v>
      </c>
      <c r="E24" s="85">
        <v>0</v>
      </c>
      <c r="F24" s="85">
        <v>0</v>
      </c>
      <c r="G24" s="85">
        <v>0</v>
      </c>
      <c r="H24" s="85">
        <v>0</v>
      </c>
      <c r="I24" s="85">
        <v>0</v>
      </c>
      <c r="J24" s="87">
        <v>1000000</v>
      </c>
      <c r="K24" s="86">
        <v>0</v>
      </c>
      <c r="L24" s="86">
        <v>0</v>
      </c>
      <c r="M24" s="86">
        <v>0</v>
      </c>
      <c r="N24" s="86">
        <v>0</v>
      </c>
      <c r="O24" s="86">
        <v>0</v>
      </c>
      <c r="P24" s="44">
        <f t="shared" ref="P24:P28" si="2">SUM(D24:O24)</f>
        <v>1000000</v>
      </c>
    </row>
    <row r="25" spans="1:16">
      <c r="A25" s="133" t="s">
        <v>118</v>
      </c>
      <c r="B25" s="133"/>
      <c r="C25" s="133"/>
      <c r="D25" s="85">
        <v>0</v>
      </c>
      <c r="E25" s="85">
        <v>0</v>
      </c>
      <c r="F25" s="85">
        <v>0</v>
      </c>
      <c r="G25" s="85">
        <v>0</v>
      </c>
      <c r="H25" s="85">
        <v>0</v>
      </c>
      <c r="I25" s="85">
        <v>0</v>
      </c>
      <c r="J25" s="85">
        <v>0</v>
      </c>
      <c r="K25" s="86">
        <v>0</v>
      </c>
      <c r="L25" s="86">
        <v>0</v>
      </c>
      <c r="M25" s="86">
        <v>0</v>
      </c>
      <c r="N25" s="86">
        <v>0</v>
      </c>
      <c r="O25" s="86">
        <v>0</v>
      </c>
      <c r="P25" s="44">
        <f t="shared" si="2"/>
        <v>0</v>
      </c>
    </row>
    <row r="26" spans="1:16">
      <c r="A26" s="133" t="s">
        <v>119</v>
      </c>
      <c r="B26" s="133"/>
      <c r="C26" s="133"/>
      <c r="D26" s="85">
        <v>0</v>
      </c>
      <c r="E26" s="85">
        <v>0</v>
      </c>
      <c r="F26" s="85">
        <v>0</v>
      </c>
      <c r="G26" s="85">
        <v>0</v>
      </c>
      <c r="H26" s="85">
        <v>0</v>
      </c>
      <c r="I26" s="85">
        <v>0</v>
      </c>
      <c r="J26" s="85">
        <v>0</v>
      </c>
      <c r="K26" s="86">
        <v>0</v>
      </c>
      <c r="L26" s="86">
        <v>0</v>
      </c>
      <c r="M26" s="86">
        <v>0</v>
      </c>
      <c r="N26" s="86">
        <v>0</v>
      </c>
      <c r="O26" s="86">
        <v>0</v>
      </c>
      <c r="P26" s="44">
        <f t="shared" si="2"/>
        <v>0</v>
      </c>
    </row>
    <row r="27" spans="1:16">
      <c r="A27" s="133" t="s">
        <v>120</v>
      </c>
      <c r="B27" s="133"/>
      <c r="C27" s="133"/>
      <c r="D27" s="85">
        <v>0</v>
      </c>
      <c r="E27" s="85">
        <v>0</v>
      </c>
      <c r="F27" s="85">
        <v>0</v>
      </c>
      <c r="G27" s="85">
        <v>0</v>
      </c>
      <c r="H27" s="85">
        <v>0</v>
      </c>
      <c r="I27" s="85">
        <v>0</v>
      </c>
      <c r="J27" s="85">
        <v>0</v>
      </c>
      <c r="K27" s="86">
        <v>0</v>
      </c>
      <c r="L27" s="86">
        <v>0</v>
      </c>
      <c r="M27" s="86">
        <v>0</v>
      </c>
      <c r="N27" s="86">
        <v>0</v>
      </c>
      <c r="O27" s="86">
        <v>0</v>
      </c>
      <c r="P27" s="44">
        <f t="shared" si="2"/>
        <v>0</v>
      </c>
    </row>
    <row r="28" spans="1:16" ht="21" customHeight="1">
      <c r="A28" s="137" t="s">
        <v>121</v>
      </c>
      <c r="B28" s="137"/>
      <c r="C28" s="137"/>
      <c r="D28" s="85">
        <v>0</v>
      </c>
      <c r="E28" s="85">
        <v>0</v>
      </c>
      <c r="F28" s="85">
        <v>0</v>
      </c>
      <c r="G28" s="85">
        <v>0</v>
      </c>
      <c r="H28" s="85">
        <v>0</v>
      </c>
      <c r="I28" s="85">
        <v>0</v>
      </c>
      <c r="J28" s="85">
        <v>0</v>
      </c>
      <c r="K28" s="86">
        <v>0</v>
      </c>
      <c r="L28" s="86">
        <v>0</v>
      </c>
      <c r="M28" s="86">
        <v>0</v>
      </c>
      <c r="N28" s="86">
        <v>0</v>
      </c>
      <c r="O28" s="86">
        <v>0</v>
      </c>
      <c r="P28" s="44">
        <f t="shared" si="2"/>
        <v>0</v>
      </c>
    </row>
    <row r="29" spans="1:16">
      <c r="A29" s="140" t="s">
        <v>122</v>
      </c>
      <c r="B29" s="140"/>
      <c r="C29" s="140"/>
      <c r="D29" s="90"/>
      <c r="E29" s="90"/>
      <c r="F29" s="90"/>
      <c r="G29" s="90"/>
      <c r="H29" s="90"/>
      <c r="I29" s="90"/>
      <c r="J29" s="90"/>
      <c r="K29" s="91"/>
      <c r="L29" s="91"/>
      <c r="M29" s="91"/>
      <c r="N29" s="91"/>
      <c r="O29" s="91"/>
    </row>
    <row r="30" spans="1:16">
      <c r="A30" s="134" t="s">
        <v>123</v>
      </c>
      <c r="B30" s="134"/>
      <c r="C30" s="134"/>
      <c r="D30" s="85">
        <v>0</v>
      </c>
      <c r="E30" s="85">
        <v>0</v>
      </c>
      <c r="F30" s="85">
        <v>0</v>
      </c>
      <c r="G30" s="85">
        <v>0</v>
      </c>
      <c r="H30" s="85">
        <v>0</v>
      </c>
      <c r="I30" s="85">
        <v>0</v>
      </c>
      <c r="J30" s="85">
        <v>0</v>
      </c>
      <c r="K30" s="86">
        <v>0</v>
      </c>
      <c r="L30" s="86">
        <v>0</v>
      </c>
      <c r="M30" s="86">
        <v>0</v>
      </c>
      <c r="N30" s="86">
        <v>0</v>
      </c>
      <c r="O30" s="86">
        <v>0</v>
      </c>
      <c r="P30" s="44">
        <f t="shared" ref="P30:P34" si="3">SUM(D30:O30)</f>
        <v>0</v>
      </c>
    </row>
    <row r="31" spans="1:16">
      <c r="A31" s="134" t="s">
        <v>124</v>
      </c>
      <c r="B31" s="134"/>
      <c r="C31" s="134"/>
      <c r="D31" s="85">
        <v>0</v>
      </c>
      <c r="E31" s="85">
        <v>0</v>
      </c>
      <c r="F31" s="85">
        <v>0</v>
      </c>
      <c r="G31" s="85">
        <v>0</v>
      </c>
      <c r="H31" s="85">
        <v>0</v>
      </c>
      <c r="I31" s="85">
        <v>0</v>
      </c>
      <c r="J31" s="85">
        <v>0</v>
      </c>
      <c r="K31" s="86">
        <v>0</v>
      </c>
      <c r="L31" s="86">
        <v>0</v>
      </c>
      <c r="M31" s="86">
        <v>0</v>
      </c>
      <c r="N31" s="86">
        <v>0</v>
      </c>
      <c r="O31" s="86">
        <v>0</v>
      </c>
      <c r="P31" s="44">
        <f t="shared" si="3"/>
        <v>0</v>
      </c>
    </row>
    <row r="32" spans="1:16">
      <c r="A32" s="134" t="s">
        <v>125</v>
      </c>
      <c r="B32" s="134"/>
      <c r="C32" s="134"/>
      <c r="D32" s="85">
        <v>0</v>
      </c>
      <c r="E32" s="85">
        <v>0</v>
      </c>
      <c r="F32" s="85">
        <v>0</v>
      </c>
      <c r="G32" s="85">
        <v>0</v>
      </c>
      <c r="H32" s="85">
        <v>0</v>
      </c>
      <c r="I32" s="85">
        <v>0</v>
      </c>
      <c r="J32" s="85">
        <v>0</v>
      </c>
      <c r="K32" s="86">
        <v>0</v>
      </c>
      <c r="L32" s="86">
        <v>0</v>
      </c>
      <c r="M32" s="86">
        <v>0</v>
      </c>
      <c r="N32" s="86">
        <v>0</v>
      </c>
      <c r="O32" s="86">
        <v>0</v>
      </c>
      <c r="P32" s="44">
        <f t="shared" si="3"/>
        <v>0</v>
      </c>
    </row>
    <row r="33" spans="1:16">
      <c r="A33" s="134" t="s">
        <v>126</v>
      </c>
      <c r="B33" s="134"/>
      <c r="C33" s="134"/>
      <c r="D33" s="85">
        <v>0</v>
      </c>
      <c r="E33" s="85">
        <v>0</v>
      </c>
      <c r="F33" s="85">
        <v>0</v>
      </c>
      <c r="G33" s="85">
        <v>0</v>
      </c>
      <c r="H33" s="85">
        <v>0</v>
      </c>
      <c r="I33" s="85">
        <v>0</v>
      </c>
      <c r="J33" s="85">
        <v>0</v>
      </c>
      <c r="K33" s="86">
        <v>0</v>
      </c>
      <c r="L33" s="86">
        <v>0</v>
      </c>
      <c r="M33" s="86">
        <v>0</v>
      </c>
      <c r="N33" s="86">
        <v>0</v>
      </c>
      <c r="O33" s="86">
        <v>0</v>
      </c>
      <c r="P33" s="44">
        <f t="shared" si="3"/>
        <v>0</v>
      </c>
    </row>
    <row r="34" spans="1:16">
      <c r="A34" s="134" t="s">
        <v>127</v>
      </c>
      <c r="B34" s="134"/>
      <c r="C34" s="134"/>
      <c r="D34" s="85">
        <v>0</v>
      </c>
      <c r="E34" s="85">
        <v>0</v>
      </c>
      <c r="F34" s="85">
        <v>0</v>
      </c>
      <c r="G34" s="85">
        <v>0</v>
      </c>
      <c r="H34" s="85">
        <v>0</v>
      </c>
      <c r="I34" s="85">
        <v>0</v>
      </c>
      <c r="J34" s="85">
        <v>0</v>
      </c>
      <c r="K34" s="86">
        <v>0</v>
      </c>
      <c r="L34" s="86">
        <v>0</v>
      </c>
      <c r="M34" s="86">
        <v>0</v>
      </c>
      <c r="N34" s="86">
        <v>0</v>
      </c>
      <c r="O34" s="86">
        <v>0</v>
      </c>
      <c r="P34" s="44">
        <f t="shared" si="3"/>
        <v>0</v>
      </c>
    </row>
    <row r="35" spans="1:16">
      <c r="A35" s="131" t="s">
        <v>45</v>
      </c>
      <c r="B35" s="131"/>
      <c r="C35" s="131"/>
      <c r="D35" s="131"/>
      <c r="E35" s="131"/>
      <c r="F35" s="131"/>
      <c r="G35" s="131"/>
      <c r="H35" s="131"/>
      <c r="I35" s="131"/>
      <c r="J35" s="131"/>
      <c r="K35" s="131"/>
      <c r="L35" s="131"/>
      <c r="M35" s="131"/>
      <c r="N35" s="131"/>
      <c r="O35" s="131"/>
    </row>
    <row r="36" spans="1:16">
      <c r="A36" s="133" t="s">
        <v>128</v>
      </c>
      <c r="B36" s="133"/>
      <c r="C36" s="133"/>
      <c r="D36" s="85">
        <v>0</v>
      </c>
      <c r="E36" s="85">
        <v>0</v>
      </c>
      <c r="F36" s="85">
        <v>0</v>
      </c>
      <c r="G36" s="85">
        <v>0</v>
      </c>
      <c r="H36" s="85">
        <v>0</v>
      </c>
      <c r="I36" s="85">
        <v>0</v>
      </c>
      <c r="J36" s="85">
        <v>0</v>
      </c>
      <c r="K36" s="86">
        <v>0</v>
      </c>
      <c r="L36" s="86">
        <v>0</v>
      </c>
      <c r="M36" s="86">
        <v>0</v>
      </c>
      <c r="N36" s="86">
        <v>0</v>
      </c>
      <c r="O36" s="86">
        <v>0</v>
      </c>
      <c r="P36" s="44">
        <f t="shared" ref="P36:P37" si="4">SUM(D36:O36)</f>
        <v>0</v>
      </c>
    </row>
    <row r="37" spans="1:16">
      <c r="A37" s="133" t="s">
        <v>129</v>
      </c>
      <c r="B37" s="133"/>
      <c r="C37" s="133"/>
      <c r="D37" s="85">
        <v>0</v>
      </c>
      <c r="E37" s="85">
        <v>0</v>
      </c>
      <c r="F37" s="85">
        <v>0</v>
      </c>
      <c r="G37" s="85">
        <v>0</v>
      </c>
      <c r="H37" s="85">
        <v>0</v>
      </c>
      <c r="I37" s="85">
        <v>0</v>
      </c>
      <c r="J37" s="85">
        <v>0</v>
      </c>
      <c r="K37" s="86">
        <v>0</v>
      </c>
      <c r="L37" s="86">
        <v>0</v>
      </c>
      <c r="M37" s="86">
        <v>0</v>
      </c>
      <c r="N37" s="86">
        <v>0</v>
      </c>
      <c r="O37" s="86">
        <v>0</v>
      </c>
      <c r="P37" s="44">
        <f t="shared" si="4"/>
        <v>0</v>
      </c>
    </row>
    <row r="38" spans="1:16">
      <c r="A38" s="141" t="s">
        <v>130</v>
      </c>
      <c r="B38" s="141"/>
      <c r="C38" s="141"/>
      <c r="D38" s="92"/>
      <c r="E38" s="92"/>
      <c r="F38" s="92"/>
      <c r="G38" s="92"/>
      <c r="H38" s="92"/>
      <c r="I38" s="92"/>
      <c r="J38" s="92"/>
      <c r="K38" s="93"/>
      <c r="L38" s="93"/>
      <c r="M38" s="93"/>
      <c r="N38" s="93"/>
      <c r="O38" s="93"/>
    </row>
    <row r="39" spans="1:16">
      <c r="A39" s="135" t="s">
        <v>18</v>
      </c>
      <c r="B39" s="135"/>
      <c r="C39" s="135"/>
      <c r="D39" s="85">
        <v>0</v>
      </c>
      <c r="E39" s="85">
        <v>0</v>
      </c>
      <c r="F39" s="85">
        <v>0</v>
      </c>
      <c r="G39" s="85">
        <v>0</v>
      </c>
      <c r="H39" s="85">
        <v>0</v>
      </c>
      <c r="I39" s="85">
        <v>0</v>
      </c>
      <c r="J39" s="87">
        <v>1000000</v>
      </c>
      <c r="K39" s="85">
        <v>0</v>
      </c>
      <c r="L39" s="85">
        <v>0</v>
      </c>
      <c r="M39" s="85">
        <v>0</v>
      </c>
      <c r="N39" s="85">
        <v>0</v>
      </c>
      <c r="O39" s="85">
        <v>0</v>
      </c>
      <c r="P39" s="44">
        <f>SUM(D39:O39)</f>
        <v>1000000</v>
      </c>
    </row>
    <row r="40" spans="1:16" ht="31.5" customHeight="1"/>
    <row r="44" spans="1:16" ht="22.5" customHeight="1"/>
    <row r="45" spans="1:16" ht="27.75" customHeight="1"/>
    <row r="47" spans="1:16" ht="30" customHeight="1"/>
    <row r="69" ht="21" customHeight="1"/>
  </sheetData>
  <mergeCells count="35">
    <mergeCell ref="A22:C22"/>
    <mergeCell ref="A37:C37"/>
    <mergeCell ref="A38:C38"/>
    <mergeCell ref="A39:C39"/>
    <mergeCell ref="A3:O4"/>
    <mergeCell ref="D15:O15"/>
    <mergeCell ref="A9:C9"/>
    <mergeCell ref="A10:C10"/>
    <mergeCell ref="A11:C11"/>
    <mergeCell ref="A36:C36"/>
    <mergeCell ref="A24:C24"/>
    <mergeCell ref="A25:C25"/>
    <mergeCell ref="A26:C26"/>
    <mergeCell ref="A21:C21"/>
    <mergeCell ref="A31:C31"/>
    <mergeCell ref="A33:C33"/>
    <mergeCell ref="A32:C32"/>
    <mergeCell ref="A27:C27"/>
    <mergeCell ref="A29:C29"/>
    <mergeCell ref="E1:H2"/>
    <mergeCell ref="A23:O23"/>
    <mergeCell ref="A35:O35"/>
    <mergeCell ref="A16:C16"/>
    <mergeCell ref="A17:C17"/>
    <mergeCell ref="A18:C18"/>
    <mergeCell ref="A19:C19"/>
    <mergeCell ref="A20:C20"/>
    <mergeCell ref="A34:C34"/>
    <mergeCell ref="A12:C12"/>
    <mergeCell ref="A13:C13"/>
    <mergeCell ref="A15:C15"/>
    <mergeCell ref="A6:C6"/>
    <mergeCell ref="A7:C7"/>
    <mergeCell ref="A28:C28"/>
    <mergeCell ref="A30:C30"/>
  </mergeCells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="69" zoomScaleNormal="69" zoomScalePageLayoutView="69" workbookViewId="0">
      <selection activeCell="P41" sqref="P41"/>
    </sheetView>
  </sheetViews>
  <sheetFormatPr baseColWidth="10" defaultRowHeight="18" x14ac:dyDescent="0"/>
  <cols>
    <col min="3" max="3" width="16.5" customWidth="1"/>
    <col min="4" max="14" width="14.1640625" style="103" customWidth="1"/>
    <col min="15" max="15" width="15.6640625" style="103" bestFit="1" customWidth="1"/>
    <col min="16" max="16" width="14.1640625" style="112" customWidth="1"/>
  </cols>
  <sheetData>
    <row r="1" spans="1:16">
      <c r="A1" s="6"/>
      <c r="B1" s="6"/>
      <c r="C1" s="6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</row>
    <row r="2" spans="1:16">
      <c r="A2" s="7"/>
      <c r="B2" s="7"/>
      <c r="C2" s="7"/>
      <c r="D2" s="111"/>
      <c r="E2" s="111"/>
      <c r="F2" s="113" t="s">
        <v>99</v>
      </c>
      <c r="G2" s="111"/>
      <c r="H2" s="111"/>
      <c r="I2" s="111"/>
      <c r="J2" s="111"/>
      <c r="K2" s="111"/>
      <c r="L2" s="111"/>
      <c r="M2" s="111"/>
      <c r="N2" s="111"/>
      <c r="O2" s="111"/>
    </row>
    <row r="3" spans="1:16">
      <c r="A3" s="173" t="s">
        <v>0</v>
      </c>
      <c r="B3" s="173"/>
      <c r="C3" s="17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</row>
    <row r="4" spans="1:16">
      <c r="A4" s="173"/>
      <c r="B4" s="173"/>
      <c r="C4" s="173"/>
      <c r="D4" s="173"/>
      <c r="E4" s="173"/>
      <c r="F4" s="173"/>
      <c r="G4" s="173"/>
      <c r="H4" s="173"/>
      <c r="I4" s="173"/>
      <c r="J4" s="173"/>
      <c r="K4" s="173"/>
      <c r="L4" s="173"/>
      <c r="M4" s="173"/>
      <c r="N4" s="173"/>
      <c r="O4" s="173"/>
    </row>
    <row r="5" spans="1:16">
      <c r="A5" s="1"/>
      <c r="B5" s="1"/>
      <c r="C5" s="1"/>
      <c r="D5" s="114"/>
      <c r="E5" s="114"/>
      <c r="F5" s="114"/>
      <c r="G5" s="114"/>
      <c r="H5" s="114"/>
      <c r="I5" s="114"/>
      <c r="J5" s="114"/>
    </row>
    <row r="6" spans="1:16">
      <c r="A6" s="2"/>
      <c r="B6" s="2"/>
      <c r="C6" s="2"/>
      <c r="D6" s="115" t="s">
        <v>6</v>
      </c>
      <c r="E6" s="115" t="s">
        <v>84</v>
      </c>
      <c r="F6" s="115" t="s">
        <v>78</v>
      </c>
      <c r="G6" s="115" t="s">
        <v>79</v>
      </c>
      <c r="H6" s="115" t="s">
        <v>80</v>
      </c>
      <c r="I6" s="115" t="s">
        <v>81</v>
      </c>
      <c r="J6" s="115" t="s">
        <v>82</v>
      </c>
      <c r="K6" s="115" t="s">
        <v>83</v>
      </c>
      <c r="L6" s="115" t="s">
        <v>8</v>
      </c>
      <c r="M6" s="115" t="s">
        <v>9</v>
      </c>
      <c r="N6" s="115" t="s">
        <v>10</v>
      </c>
      <c r="O6" s="115" t="s">
        <v>11</v>
      </c>
      <c r="P6" s="116" t="s">
        <v>133</v>
      </c>
    </row>
    <row r="7" spans="1:16">
      <c r="A7" s="174"/>
      <c r="B7" s="174"/>
      <c r="C7" s="174"/>
      <c r="D7" s="117"/>
      <c r="E7" s="117"/>
      <c r="F7" s="117"/>
      <c r="G7" s="117"/>
      <c r="H7" s="117"/>
      <c r="I7" s="117"/>
      <c r="J7" s="117"/>
      <c r="K7" s="118"/>
      <c r="L7" s="118"/>
      <c r="M7" s="118"/>
      <c r="N7" s="118"/>
      <c r="O7" s="118"/>
    </row>
    <row r="8" spans="1:16">
      <c r="A8" s="175" t="s">
        <v>12</v>
      </c>
      <c r="B8" s="175"/>
      <c r="C8" s="175"/>
      <c r="D8" s="119">
        <v>0</v>
      </c>
      <c r="E8" s="119">
        <v>0</v>
      </c>
      <c r="F8" s="119">
        <v>0</v>
      </c>
      <c r="G8" s="119">
        <v>0</v>
      </c>
      <c r="H8" s="119">
        <v>0</v>
      </c>
      <c r="I8" s="119">
        <v>0</v>
      </c>
      <c r="J8" s="119">
        <v>0</v>
      </c>
      <c r="K8" s="119">
        <v>0</v>
      </c>
      <c r="L8" s="119">
        <v>0</v>
      </c>
      <c r="M8" s="119">
        <v>0</v>
      </c>
      <c r="N8" s="119">
        <v>0</v>
      </c>
      <c r="O8" s="119">
        <v>0</v>
      </c>
    </row>
    <row r="9" spans="1:16">
      <c r="A9" s="5"/>
      <c r="B9" s="5"/>
      <c r="C9" s="5"/>
      <c r="D9" s="119">
        <v>0</v>
      </c>
      <c r="E9" s="119">
        <v>0</v>
      </c>
      <c r="F9" s="119">
        <v>0</v>
      </c>
      <c r="G9" s="119">
        <v>0</v>
      </c>
      <c r="H9" s="119">
        <v>0</v>
      </c>
      <c r="I9" s="119">
        <v>0</v>
      </c>
      <c r="J9" s="119">
        <v>0</v>
      </c>
      <c r="K9" s="119">
        <v>0</v>
      </c>
      <c r="L9" s="119">
        <v>0</v>
      </c>
      <c r="M9" s="119">
        <v>0</v>
      </c>
      <c r="N9" s="119">
        <v>0</v>
      </c>
      <c r="O9" s="119">
        <v>0</v>
      </c>
    </row>
    <row r="10" spans="1:16" ht="19">
      <c r="A10" s="176" t="s">
        <v>105</v>
      </c>
      <c r="B10" s="176"/>
      <c r="C10" s="176"/>
      <c r="D10" s="119">
        <v>0</v>
      </c>
      <c r="E10" s="119">
        <v>0</v>
      </c>
      <c r="F10" s="119">
        <v>0</v>
      </c>
      <c r="G10" s="119">
        <v>0</v>
      </c>
      <c r="H10" s="119">
        <v>0</v>
      </c>
      <c r="I10" s="119">
        <v>0</v>
      </c>
      <c r="J10" s="119">
        <v>0</v>
      </c>
      <c r="K10" s="119">
        <v>0</v>
      </c>
      <c r="L10" s="119">
        <v>0</v>
      </c>
      <c r="M10" s="119">
        <v>0</v>
      </c>
      <c r="N10" s="119">
        <v>0</v>
      </c>
      <c r="O10" s="120">
        <v>10000000</v>
      </c>
    </row>
    <row r="11" spans="1:16">
      <c r="A11" s="176" t="s">
        <v>14</v>
      </c>
      <c r="B11" s="176"/>
      <c r="C11" s="176"/>
      <c r="D11" s="119">
        <v>0</v>
      </c>
      <c r="E11" s="119">
        <v>0</v>
      </c>
      <c r="F11" s="119">
        <v>0</v>
      </c>
      <c r="G11" s="119">
        <v>0</v>
      </c>
      <c r="H11" s="119">
        <v>0</v>
      </c>
      <c r="I11" s="119">
        <v>0</v>
      </c>
      <c r="J11" s="119">
        <v>0</v>
      </c>
      <c r="K11" s="119">
        <v>0</v>
      </c>
      <c r="L11" s="119">
        <v>0</v>
      </c>
      <c r="M11" s="119">
        <v>0</v>
      </c>
      <c r="N11" s="119">
        <v>0</v>
      </c>
      <c r="O11" s="119">
        <v>0</v>
      </c>
      <c r="P11" s="112">
        <f>SUM(D11:O11)</f>
        <v>0</v>
      </c>
    </row>
    <row r="12" spans="1:16">
      <c r="A12" s="176" t="s">
        <v>15</v>
      </c>
      <c r="B12" s="176"/>
      <c r="C12" s="176"/>
      <c r="D12" s="121">
        <v>2700000</v>
      </c>
      <c r="E12" s="119">
        <v>0</v>
      </c>
      <c r="F12" s="119">
        <v>0</v>
      </c>
      <c r="G12" s="119">
        <v>0</v>
      </c>
      <c r="H12" s="119">
        <v>0</v>
      </c>
      <c r="I12" s="119">
        <v>0</v>
      </c>
      <c r="J12" s="119">
        <v>0</v>
      </c>
      <c r="K12" s="119">
        <v>0</v>
      </c>
      <c r="L12" s="119">
        <v>0</v>
      </c>
      <c r="M12" s="119">
        <v>0</v>
      </c>
      <c r="N12" s="119">
        <v>0</v>
      </c>
      <c r="O12" s="121">
        <v>500000</v>
      </c>
      <c r="P12" s="112">
        <f t="shared" ref="P12:P14" si="0">SUM(D12:O12)</f>
        <v>3200000</v>
      </c>
    </row>
    <row r="13" spans="1:16">
      <c r="A13" s="176" t="s">
        <v>16</v>
      </c>
      <c r="B13" s="176"/>
      <c r="C13" s="176"/>
      <c r="D13" s="119">
        <v>0</v>
      </c>
      <c r="E13" s="119">
        <v>0</v>
      </c>
      <c r="F13" s="119">
        <v>0</v>
      </c>
      <c r="G13" s="119">
        <v>0</v>
      </c>
      <c r="H13" s="119">
        <v>0</v>
      </c>
      <c r="I13" s="119">
        <v>0</v>
      </c>
      <c r="J13" s="119">
        <v>0</v>
      </c>
      <c r="K13" s="119">
        <v>0</v>
      </c>
      <c r="L13" s="119">
        <v>0</v>
      </c>
      <c r="M13" s="119">
        <v>0</v>
      </c>
      <c r="N13" s="119">
        <v>0</v>
      </c>
      <c r="O13" s="119">
        <v>0</v>
      </c>
      <c r="P13" s="112">
        <f t="shared" si="0"/>
        <v>0</v>
      </c>
    </row>
    <row r="14" spans="1:16">
      <c r="A14" s="176" t="s">
        <v>17</v>
      </c>
      <c r="B14" s="176"/>
      <c r="C14" s="176"/>
      <c r="D14" s="121">
        <v>0</v>
      </c>
      <c r="E14" s="119">
        <v>0</v>
      </c>
      <c r="F14" s="119">
        <v>0</v>
      </c>
      <c r="G14" s="119">
        <v>0</v>
      </c>
      <c r="H14" s="119">
        <v>0</v>
      </c>
      <c r="I14" s="119">
        <v>0</v>
      </c>
      <c r="J14" s="119">
        <v>0</v>
      </c>
      <c r="K14" s="119">
        <v>0</v>
      </c>
      <c r="L14" s="119">
        <v>0</v>
      </c>
      <c r="M14" s="119">
        <v>0</v>
      </c>
      <c r="N14" s="119">
        <v>0</v>
      </c>
      <c r="O14" s="119">
        <v>0</v>
      </c>
      <c r="P14" s="112">
        <f t="shared" si="0"/>
        <v>0</v>
      </c>
    </row>
    <row r="15" spans="1:16">
      <c r="A15" s="5"/>
      <c r="B15" s="5"/>
      <c r="C15" s="5"/>
      <c r="D15" s="117"/>
      <c r="E15" s="117"/>
      <c r="F15" s="117"/>
      <c r="G15" s="117"/>
      <c r="H15" s="117"/>
      <c r="I15" s="117"/>
      <c r="J15" s="117"/>
      <c r="K15" s="118"/>
      <c r="L15" s="118"/>
      <c r="M15" s="118"/>
      <c r="N15" s="118"/>
      <c r="O15" s="118"/>
    </row>
    <row r="16" spans="1:16" ht="19">
      <c r="A16" s="175" t="s">
        <v>18</v>
      </c>
      <c r="B16" s="175"/>
      <c r="C16" s="175"/>
      <c r="D16" s="177">
        <f>SUM(D12+O12)</f>
        <v>3200000</v>
      </c>
      <c r="E16" s="177"/>
      <c r="F16" s="177"/>
      <c r="G16" s="177"/>
      <c r="H16" s="177"/>
      <c r="I16" s="177"/>
      <c r="J16" s="177"/>
      <c r="K16" s="177"/>
      <c r="L16" s="177"/>
      <c r="M16" s="177"/>
      <c r="N16" s="177"/>
      <c r="O16" s="177"/>
    </row>
    <row r="17" spans="1:16" ht="19">
      <c r="A17" s="178" t="s">
        <v>50</v>
      </c>
      <c r="B17" s="178"/>
      <c r="C17" s="178"/>
      <c r="D17" s="178"/>
      <c r="E17" s="178"/>
      <c r="F17" s="178"/>
      <c r="G17" s="178"/>
      <c r="H17" s="178"/>
      <c r="I17" s="178"/>
      <c r="J17" s="178"/>
      <c r="K17" s="178"/>
      <c r="L17" s="178"/>
      <c r="M17" s="178"/>
      <c r="N17" s="178"/>
      <c r="O17" s="178"/>
    </row>
    <row r="18" spans="1:16">
      <c r="A18" s="172" t="s">
        <v>20</v>
      </c>
      <c r="B18" s="172"/>
      <c r="C18" s="172"/>
      <c r="D18" s="119">
        <v>0</v>
      </c>
      <c r="E18" s="119">
        <v>0</v>
      </c>
      <c r="F18" s="119">
        <v>0</v>
      </c>
      <c r="G18" s="119">
        <v>0</v>
      </c>
      <c r="H18" s="119">
        <v>0</v>
      </c>
      <c r="I18" s="119">
        <v>0</v>
      </c>
      <c r="J18" s="119">
        <v>0</v>
      </c>
      <c r="K18" s="119">
        <v>0</v>
      </c>
      <c r="L18" s="119">
        <v>0</v>
      </c>
      <c r="M18" s="119">
        <v>0</v>
      </c>
      <c r="N18" s="119">
        <v>0</v>
      </c>
      <c r="O18" s="119">
        <v>0</v>
      </c>
      <c r="P18" s="112">
        <f t="shared" ref="P18:P23" si="1">SUM(D18:O18)</f>
        <v>0</v>
      </c>
    </row>
    <row r="19" spans="1:16">
      <c r="A19" s="172" t="s">
        <v>21</v>
      </c>
      <c r="B19" s="172"/>
      <c r="C19" s="172"/>
      <c r="D19" s="119">
        <v>0</v>
      </c>
      <c r="E19" s="119">
        <v>0</v>
      </c>
      <c r="F19" s="119">
        <v>0</v>
      </c>
      <c r="G19" s="119">
        <v>0</v>
      </c>
      <c r="H19" s="119">
        <v>0</v>
      </c>
      <c r="I19" s="119">
        <v>0</v>
      </c>
      <c r="J19" s="119">
        <v>0</v>
      </c>
      <c r="K19" s="119">
        <v>0</v>
      </c>
      <c r="L19" s="119">
        <v>0</v>
      </c>
      <c r="M19" s="119">
        <v>0</v>
      </c>
      <c r="N19" s="119">
        <v>0</v>
      </c>
      <c r="O19" s="119">
        <v>0</v>
      </c>
      <c r="P19" s="112">
        <f t="shared" si="1"/>
        <v>0</v>
      </c>
    </row>
    <row r="20" spans="1:16">
      <c r="A20" s="172" t="s">
        <v>22</v>
      </c>
      <c r="B20" s="172"/>
      <c r="C20" s="172"/>
      <c r="D20" s="119">
        <v>0</v>
      </c>
      <c r="E20" s="119">
        <v>0</v>
      </c>
      <c r="F20" s="119">
        <v>0</v>
      </c>
      <c r="G20" s="119">
        <v>0</v>
      </c>
      <c r="H20" s="119">
        <v>0</v>
      </c>
      <c r="I20" s="119">
        <v>0</v>
      </c>
      <c r="J20" s="119">
        <v>0</v>
      </c>
      <c r="K20" s="119">
        <v>0</v>
      </c>
      <c r="L20" s="119">
        <v>0</v>
      </c>
      <c r="M20" s="119">
        <v>0</v>
      </c>
      <c r="N20" s="119">
        <v>0</v>
      </c>
      <c r="O20" s="119">
        <v>0</v>
      </c>
      <c r="P20" s="112">
        <f t="shared" si="1"/>
        <v>0</v>
      </c>
    </row>
    <row r="21" spans="1:16">
      <c r="A21" s="172" t="s">
        <v>23</v>
      </c>
      <c r="B21" s="172"/>
      <c r="C21" s="172"/>
      <c r="D21" s="119">
        <v>0</v>
      </c>
      <c r="E21" s="119">
        <v>0</v>
      </c>
      <c r="F21" s="119">
        <v>0</v>
      </c>
      <c r="G21" s="119">
        <v>0</v>
      </c>
      <c r="H21" s="119">
        <v>0</v>
      </c>
      <c r="I21" s="119">
        <v>0</v>
      </c>
      <c r="J21" s="119">
        <v>0</v>
      </c>
      <c r="K21" s="119">
        <v>0</v>
      </c>
      <c r="L21" s="119">
        <v>0</v>
      </c>
      <c r="M21" s="119">
        <v>0</v>
      </c>
      <c r="N21" s="119">
        <v>0</v>
      </c>
      <c r="O21" s="119">
        <v>0</v>
      </c>
      <c r="P21" s="112">
        <f t="shared" si="1"/>
        <v>0</v>
      </c>
    </row>
    <row r="22" spans="1:16">
      <c r="A22" s="172" t="s">
        <v>3</v>
      </c>
      <c r="B22" s="172"/>
      <c r="C22" s="172"/>
      <c r="D22" s="121">
        <v>600000</v>
      </c>
      <c r="E22" s="119">
        <v>0</v>
      </c>
      <c r="F22" s="119">
        <v>0</v>
      </c>
      <c r="G22" s="119">
        <v>0</v>
      </c>
      <c r="H22" s="119">
        <v>0</v>
      </c>
      <c r="I22" s="119">
        <v>0</v>
      </c>
      <c r="J22" s="119">
        <v>0</v>
      </c>
      <c r="K22" s="119">
        <v>0</v>
      </c>
      <c r="L22" s="119">
        <v>0</v>
      </c>
      <c r="M22" s="119">
        <v>0</v>
      </c>
      <c r="N22" s="119">
        <v>0</v>
      </c>
      <c r="O22" s="119">
        <v>0</v>
      </c>
      <c r="P22" s="112">
        <f t="shared" si="1"/>
        <v>600000</v>
      </c>
    </row>
    <row r="23" spans="1:16">
      <c r="A23" s="172" t="s">
        <v>4</v>
      </c>
      <c r="B23" s="172"/>
      <c r="C23" s="172"/>
      <c r="D23" s="119">
        <v>0</v>
      </c>
      <c r="E23" s="119">
        <v>0</v>
      </c>
      <c r="F23" s="119">
        <v>0</v>
      </c>
      <c r="G23" s="119">
        <v>0</v>
      </c>
      <c r="H23" s="119">
        <v>0</v>
      </c>
      <c r="I23" s="119">
        <v>0</v>
      </c>
      <c r="J23" s="119">
        <v>0</v>
      </c>
      <c r="K23" s="119">
        <v>0</v>
      </c>
      <c r="L23" s="119">
        <v>0</v>
      </c>
      <c r="M23" s="119">
        <v>0</v>
      </c>
      <c r="N23" s="119">
        <v>0</v>
      </c>
      <c r="O23" s="119">
        <v>0</v>
      </c>
      <c r="P23" s="112">
        <f t="shared" si="1"/>
        <v>0</v>
      </c>
    </row>
    <row r="24" spans="1:16" ht="19">
      <c r="A24" s="180" t="s">
        <v>57</v>
      </c>
      <c r="B24" s="180"/>
      <c r="C24" s="180"/>
      <c r="D24" s="180"/>
      <c r="E24" s="180"/>
      <c r="F24" s="180"/>
      <c r="G24" s="180"/>
      <c r="H24" s="180"/>
      <c r="I24" s="180"/>
      <c r="J24" s="180"/>
      <c r="K24" s="180"/>
      <c r="L24" s="180"/>
      <c r="M24" s="180"/>
      <c r="N24" s="180"/>
      <c r="O24" s="180"/>
    </row>
    <row r="25" spans="1:16">
      <c r="A25" s="172" t="s">
        <v>25</v>
      </c>
      <c r="B25" s="172"/>
      <c r="C25" s="172"/>
      <c r="D25" s="119">
        <v>0</v>
      </c>
      <c r="E25" s="119">
        <v>0</v>
      </c>
      <c r="F25" s="119">
        <v>0</v>
      </c>
      <c r="G25" s="119">
        <v>0</v>
      </c>
      <c r="H25" s="119">
        <v>0</v>
      </c>
      <c r="I25" s="119">
        <v>0</v>
      </c>
      <c r="J25" s="119">
        <v>0</v>
      </c>
      <c r="K25" s="119">
        <v>0</v>
      </c>
      <c r="L25" s="119">
        <v>0</v>
      </c>
      <c r="M25" s="119">
        <v>0</v>
      </c>
      <c r="N25" s="119">
        <v>0</v>
      </c>
      <c r="O25" s="119">
        <v>0</v>
      </c>
      <c r="P25" s="112">
        <f t="shared" ref="P25:P29" si="2">SUM(D25:O25)</f>
        <v>0</v>
      </c>
    </row>
    <row r="26" spans="1:16">
      <c r="A26" s="172" t="s">
        <v>24</v>
      </c>
      <c r="B26" s="172"/>
      <c r="C26" s="172"/>
      <c r="D26" s="119">
        <v>0</v>
      </c>
      <c r="E26" s="119">
        <v>0</v>
      </c>
      <c r="F26" s="119">
        <v>0</v>
      </c>
      <c r="G26" s="119">
        <v>0</v>
      </c>
      <c r="H26" s="119">
        <v>0</v>
      </c>
      <c r="I26" s="119">
        <v>0</v>
      </c>
      <c r="J26" s="119">
        <v>0</v>
      </c>
      <c r="K26" s="119">
        <v>0</v>
      </c>
      <c r="L26" s="119">
        <v>0</v>
      </c>
      <c r="M26" s="119">
        <v>0</v>
      </c>
      <c r="N26" s="119">
        <v>0</v>
      </c>
      <c r="O26" s="119">
        <v>0</v>
      </c>
      <c r="P26" s="112">
        <f t="shared" si="2"/>
        <v>0</v>
      </c>
    </row>
    <row r="27" spans="1:16">
      <c r="A27" s="172" t="s">
        <v>26</v>
      </c>
      <c r="B27" s="172"/>
      <c r="C27" s="172"/>
      <c r="D27" s="119">
        <v>0</v>
      </c>
      <c r="E27" s="119">
        <v>0</v>
      </c>
      <c r="F27" s="119">
        <v>0</v>
      </c>
      <c r="G27" s="119">
        <v>0</v>
      </c>
      <c r="H27" s="119">
        <v>0</v>
      </c>
      <c r="I27" s="119">
        <v>0</v>
      </c>
      <c r="J27" s="119">
        <v>0</v>
      </c>
      <c r="K27" s="119">
        <v>0</v>
      </c>
      <c r="L27" s="119">
        <v>0</v>
      </c>
      <c r="M27" s="119">
        <v>0</v>
      </c>
      <c r="N27" s="119">
        <v>0</v>
      </c>
      <c r="O27" s="119">
        <v>0</v>
      </c>
      <c r="P27" s="112">
        <f t="shared" si="2"/>
        <v>0</v>
      </c>
    </row>
    <row r="28" spans="1:16">
      <c r="A28" s="172" t="s">
        <v>30</v>
      </c>
      <c r="B28" s="172"/>
      <c r="C28" s="172"/>
      <c r="D28" s="119">
        <v>0</v>
      </c>
      <c r="E28" s="119">
        <v>0</v>
      </c>
      <c r="F28" s="119">
        <v>0</v>
      </c>
      <c r="G28" s="119">
        <v>0</v>
      </c>
      <c r="H28" s="119">
        <v>0</v>
      </c>
      <c r="I28" s="119">
        <v>0</v>
      </c>
      <c r="J28" s="119">
        <v>0</v>
      </c>
      <c r="K28" s="119">
        <v>0</v>
      </c>
      <c r="L28" s="119">
        <v>0</v>
      </c>
      <c r="M28" s="119">
        <v>0</v>
      </c>
      <c r="N28" s="119">
        <v>0</v>
      </c>
      <c r="O28" s="119">
        <v>0</v>
      </c>
      <c r="P28" s="112">
        <f t="shared" si="2"/>
        <v>0</v>
      </c>
    </row>
    <row r="29" spans="1:16">
      <c r="A29" s="181" t="s">
        <v>31</v>
      </c>
      <c r="B29" s="181"/>
      <c r="C29" s="181"/>
      <c r="D29" s="119">
        <v>0</v>
      </c>
      <c r="E29" s="119">
        <v>0</v>
      </c>
      <c r="F29" s="119">
        <v>0</v>
      </c>
      <c r="G29" s="119">
        <v>0</v>
      </c>
      <c r="H29" s="119">
        <v>0</v>
      </c>
      <c r="I29" s="119">
        <v>0</v>
      </c>
      <c r="J29" s="119">
        <v>0</v>
      </c>
      <c r="K29" s="119">
        <v>0</v>
      </c>
      <c r="L29" s="119">
        <v>0</v>
      </c>
      <c r="M29" s="119">
        <v>0</v>
      </c>
      <c r="N29" s="119">
        <v>0</v>
      </c>
      <c r="O29" s="119">
        <v>0</v>
      </c>
      <c r="P29" s="112">
        <f t="shared" si="2"/>
        <v>0</v>
      </c>
    </row>
    <row r="30" spans="1:16" ht="19">
      <c r="A30" s="179" t="s">
        <v>58</v>
      </c>
      <c r="B30" s="179"/>
      <c r="C30" s="179"/>
      <c r="D30" s="179"/>
      <c r="E30" s="179"/>
      <c r="F30" s="179"/>
      <c r="G30" s="179"/>
      <c r="H30" s="179"/>
      <c r="I30" s="179"/>
      <c r="J30" s="179"/>
      <c r="K30" s="179"/>
      <c r="L30" s="179"/>
      <c r="M30" s="179"/>
      <c r="N30" s="179"/>
      <c r="O30" s="179"/>
    </row>
    <row r="31" spans="1:16">
      <c r="A31" s="183" t="s">
        <v>1</v>
      </c>
      <c r="B31" s="183"/>
      <c r="C31" s="183"/>
      <c r="D31" s="119">
        <v>0</v>
      </c>
      <c r="E31" s="119">
        <v>0</v>
      </c>
      <c r="F31" s="119">
        <v>0</v>
      </c>
      <c r="G31" s="119">
        <v>0</v>
      </c>
      <c r="H31" s="119">
        <v>0</v>
      </c>
      <c r="I31" s="119">
        <v>0</v>
      </c>
      <c r="J31" s="119">
        <v>0</v>
      </c>
      <c r="K31" s="119">
        <v>0</v>
      </c>
      <c r="L31" s="119">
        <v>0</v>
      </c>
      <c r="M31" s="119">
        <v>0</v>
      </c>
      <c r="N31" s="119">
        <v>0</v>
      </c>
      <c r="O31" s="119">
        <v>0</v>
      </c>
      <c r="P31" s="112">
        <f t="shared" ref="P31:P34" si="3">SUM(D31:O31)</f>
        <v>0</v>
      </c>
    </row>
    <row r="32" spans="1:16">
      <c r="A32" s="183" t="s">
        <v>27</v>
      </c>
      <c r="B32" s="183"/>
      <c r="C32" s="183"/>
      <c r="D32" s="119">
        <v>0</v>
      </c>
      <c r="E32" s="119">
        <v>0</v>
      </c>
      <c r="F32" s="119">
        <v>0</v>
      </c>
      <c r="G32" s="119">
        <v>0</v>
      </c>
      <c r="H32" s="119">
        <v>0</v>
      </c>
      <c r="I32" s="119">
        <v>0</v>
      </c>
      <c r="J32" s="119">
        <v>0</v>
      </c>
      <c r="K32" s="119">
        <v>0</v>
      </c>
      <c r="L32" s="119">
        <v>0</v>
      </c>
      <c r="M32" s="119">
        <v>0</v>
      </c>
      <c r="N32" s="119">
        <v>0</v>
      </c>
      <c r="O32" s="119">
        <v>0</v>
      </c>
      <c r="P32" s="112">
        <f t="shared" si="3"/>
        <v>0</v>
      </c>
    </row>
    <row r="33" spans="1:16">
      <c r="A33" s="183" t="s">
        <v>28</v>
      </c>
      <c r="B33" s="183"/>
      <c r="C33" s="183"/>
      <c r="D33" s="119">
        <v>0</v>
      </c>
      <c r="E33" s="122">
        <v>250000</v>
      </c>
      <c r="F33" s="121"/>
      <c r="G33" s="119">
        <v>0</v>
      </c>
      <c r="H33" s="119">
        <v>0</v>
      </c>
      <c r="I33" s="119">
        <v>0</v>
      </c>
      <c r="J33" s="119">
        <v>0</v>
      </c>
      <c r="K33" s="119">
        <v>0</v>
      </c>
      <c r="L33" s="123">
        <v>250000</v>
      </c>
      <c r="M33" s="119">
        <v>0</v>
      </c>
      <c r="N33" s="119">
        <v>0</v>
      </c>
      <c r="O33" s="119">
        <v>0</v>
      </c>
      <c r="P33" s="112">
        <f t="shared" si="3"/>
        <v>500000</v>
      </c>
    </row>
    <row r="34" spans="1:16">
      <c r="A34" s="183" t="s">
        <v>37</v>
      </c>
      <c r="B34" s="183"/>
      <c r="C34" s="183"/>
      <c r="D34" s="119">
        <v>0</v>
      </c>
      <c r="E34" s="124">
        <v>0</v>
      </c>
      <c r="F34" s="119">
        <v>0</v>
      </c>
      <c r="G34" s="125"/>
      <c r="H34" s="122">
        <v>200000</v>
      </c>
      <c r="I34" s="122">
        <v>200000</v>
      </c>
      <c r="J34" s="122">
        <v>400000</v>
      </c>
      <c r="K34" s="123">
        <v>400000</v>
      </c>
      <c r="L34" s="123">
        <v>200000</v>
      </c>
      <c r="M34" s="119">
        <v>0</v>
      </c>
      <c r="N34" s="119">
        <v>0</v>
      </c>
      <c r="O34" s="119">
        <v>0</v>
      </c>
      <c r="P34" s="112">
        <f t="shared" si="3"/>
        <v>1400000</v>
      </c>
    </row>
    <row r="35" spans="1:16" ht="19">
      <c r="A35" s="184" t="s">
        <v>86</v>
      </c>
      <c r="B35" s="184"/>
      <c r="C35" s="184"/>
      <c r="D35" s="184"/>
      <c r="E35" s="184"/>
      <c r="F35" s="184"/>
      <c r="G35" s="184"/>
      <c r="H35" s="184"/>
      <c r="I35" s="184"/>
      <c r="J35" s="184"/>
      <c r="K35" s="184"/>
      <c r="L35" s="184"/>
      <c r="M35" s="184"/>
      <c r="N35" s="184"/>
      <c r="O35" s="184"/>
    </row>
    <row r="36" spans="1:16">
      <c r="A36" s="172" t="s">
        <v>32</v>
      </c>
      <c r="B36" s="172"/>
      <c r="C36" s="172"/>
      <c r="D36" s="121">
        <v>200000</v>
      </c>
      <c r="E36" s="119">
        <v>0</v>
      </c>
      <c r="F36" s="119">
        <v>0</v>
      </c>
      <c r="G36" s="119">
        <v>0</v>
      </c>
      <c r="H36" s="119">
        <v>0</v>
      </c>
      <c r="I36" s="119">
        <v>0</v>
      </c>
      <c r="J36" s="119">
        <v>0</v>
      </c>
      <c r="K36" s="119">
        <v>0</v>
      </c>
      <c r="L36" s="119">
        <v>0</v>
      </c>
      <c r="M36" s="119">
        <v>0</v>
      </c>
      <c r="N36" s="119">
        <v>0</v>
      </c>
      <c r="O36" s="119">
        <v>0</v>
      </c>
      <c r="P36" s="112">
        <f t="shared" ref="P36:P38" si="4">SUM(D36:O36)</f>
        <v>200000</v>
      </c>
    </row>
    <row r="37" spans="1:16">
      <c r="A37" s="172" t="s">
        <v>5</v>
      </c>
      <c r="B37" s="172"/>
      <c r="C37" s="172"/>
      <c r="D37" s="121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21">
        <v>500000</v>
      </c>
      <c r="P37" s="112">
        <f t="shared" si="4"/>
        <v>500000</v>
      </c>
    </row>
    <row r="38" spans="1:16">
      <c r="A38" s="172" t="s">
        <v>19</v>
      </c>
      <c r="B38" s="172"/>
      <c r="C38" s="172"/>
      <c r="D38" s="119">
        <v>0</v>
      </c>
      <c r="E38" s="119">
        <v>0</v>
      </c>
      <c r="F38" s="119">
        <v>0</v>
      </c>
      <c r="G38" s="119">
        <v>0</v>
      </c>
      <c r="H38" s="119">
        <v>0</v>
      </c>
      <c r="I38" s="119">
        <v>0</v>
      </c>
      <c r="J38" s="119">
        <v>0</v>
      </c>
      <c r="K38" s="119">
        <v>0</v>
      </c>
      <c r="L38" s="119">
        <v>0</v>
      </c>
      <c r="M38" s="119">
        <v>0</v>
      </c>
      <c r="N38" s="119">
        <v>0</v>
      </c>
      <c r="O38" s="119">
        <v>0</v>
      </c>
      <c r="P38" s="112">
        <f t="shared" si="4"/>
        <v>0</v>
      </c>
    </row>
    <row r="39" spans="1:16" ht="19">
      <c r="A39" s="182" t="s">
        <v>100</v>
      </c>
      <c r="B39" s="182"/>
      <c r="C39" s="182"/>
      <c r="D39" s="182"/>
      <c r="E39" s="182"/>
      <c r="F39" s="182"/>
      <c r="G39" s="182"/>
      <c r="H39" s="182"/>
      <c r="I39" s="182"/>
      <c r="J39" s="182"/>
      <c r="K39" s="182"/>
      <c r="L39" s="182"/>
      <c r="M39" s="182"/>
      <c r="N39" s="182"/>
      <c r="O39" s="182"/>
    </row>
    <row r="40" spans="1:16">
      <c r="A40" s="175" t="s">
        <v>18</v>
      </c>
      <c r="B40" s="175"/>
      <c r="C40" s="175"/>
      <c r="D40" s="121">
        <f>SUM(D18:D38)</f>
        <v>800000</v>
      </c>
      <c r="E40" s="121">
        <f t="shared" ref="E40:O40" si="5">SUM(E18:E38)</f>
        <v>250000</v>
      </c>
      <c r="F40" s="121">
        <f t="shared" si="5"/>
        <v>0</v>
      </c>
      <c r="G40" s="121">
        <f t="shared" si="5"/>
        <v>0</v>
      </c>
      <c r="H40" s="121">
        <f t="shared" si="5"/>
        <v>200000</v>
      </c>
      <c r="I40" s="121">
        <f t="shared" si="5"/>
        <v>200000</v>
      </c>
      <c r="J40" s="121">
        <f t="shared" si="5"/>
        <v>400000</v>
      </c>
      <c r="K40" s="121">
        <f t="shared" si="5"/>
        <v>400000</v>
      </c>
      <c r="L40" s="121">
        <f t="shared" si="5"/>
        <v>450000</v>
      </c>
      <c r="M40" s="121">
        <f t="shared" si="5"/>
        <v>0</v>
      </c>
      <c r="N40" s="121">
        <f t="shared" si="5"/>
        <v>0</v>
      </c>
      <c r="O40" s="121">
        <f t="shared" si="5"/>
        <v>500000</v>
      </c>
      <c r="P40" s="112">
        <f>SUM(D40:O40)</f>
        <v>3200000</v>
      </c>
    </row>
  </sheetData>
  <mergeCells count="34">
    <mergeCell ref="A37:C37"/>
    <mergeCell ref="A38:C38"/>
    <mergeCell ref="A39:O39"/>
    <mergeCell ref="A40:C40"/>
    <mergeCell ref="A31:C31"/>
    <mergeCell ref="A32:C32"/>
    <mergeCell ref="A33:C33"/>
    <mergeCell ref="A34:C34"/>
    <mergeCell ref="A35:O35"/>
    <mergeCell ref="A36:C36"/>
    <mergeCell ref="A30:O30"/>
    <mergeCell ref="A19:C19"/>
    <mergeCell ref="A20:C20"/>
    <mergeCell ref="A21:C21"/>
    <mergeCell ref="A22:C22"/>
    <mergeCell ref="A23:C23"/>
    <mergeCell ref="A24:O24"/>
    <mergeCell ref="A25:C25"/>
    <mergeCell ref="A26:C26"/>
    <mergeCell ref="A27:C27"/>
    <mergeCell ref="A28:C28"/>
    <mergeCell ref="A29:C29"/>
    <mergeCell ref="A18:C18"/>
    <mergeCell ref="A3:O4"/>
    <mergeCell ref="A7:C7"/>
    <mergeCell ref="A8:C8"/>
    <mergeCell ref="A10:C10"/>
    <mergeCell ref="A11:C11"/>
    <mergeCell ref="A12:C12"/>
    <mergeCell ref="A13:C13"/>
    <mergeCell ref="A14:C14"/>
    <mergeCell ref="A16:C16"/>
    <mergeCell ref="D16:O16"/>
    <mergeCell ref="A17:O17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zoomScale="71" zoomScaleNormal="71" zoomScalePageLayoutView="71" workbookViewId="0">
      <selection activeCell="I8" sqref="I8"/>
    </sheetView>
  </sheetViews>
  <sheetFormatPr baseColWidth="10" defaultRowHeight="23" x14ac:dyDescent="0"/>
  <cols>
    <col min="1" max="2" width="16.5" style="23" customWidth="1"/>
    <col min="3" max="3" width="23.1640625" style="44" customWidth="1"/>
    <col min="4" max="5" width="10.83203125" style="23"/>
    <col min="8" max="8" width="11.5" customWidth="1"/>
  </cols>
  <sheetData>
    <row r="1" spans="1:6" ht="16">
      <c r="A1" s="201" t="s">
        <v>63</v>
      </c>
      <c r="B1" s="201"/>
      <c r="C1" s="201"/>
      <c r="D1" s="201"/>
      <c r="E1" s="201"/>
      <c r="F1" s="201"/>
    </row>
    <row r="2" spans="1:6" ht="21">
      <c r="A2" s="31"/>
      <c r="B2" s="31"/>
      <c r="C2" s="36"/>
      <c r="D2" s="31"/>
      <c r="E2" s="31"/>
      <c r="F2" s="10"/>
    </row>
    <row r="3" spans="1:6" ht="21">
      <c r="A3" s="31"/>
      <c r="B3" s="31"/>
      <c r="C3" s="36"/>
      <c r="D3" s="31"/>
      <c r="E3" s="31"/>
      <c r="F3" s="10"/>
    </row>
    <row r="4" spans="1:6" ht="21">
      <c r="A4" s="203" t="s">
        <v>62</v>
      </c>
      <c r="B4" s="203"/>
      <c r="C4" s="37"/>
      <c r="D4" s="32"/>
      <c r="E4" s="32"/>
      <c r="F4" s="9"/>
    </row>
    <row r="5" spans="1:6" ht="21">
      <c r="A5" s="32"/>
      <c r="B5" s="32"/>
      <c r="C5" s="37"/>
      <c r="D5" s="32"/>
      <c r="E5" s="32"/>
      <c r="F5" s="9"/>
    </row>
    <row r="6" spans="1:6" ht="21">
      <c r="A6" s="202" t="s">
        <v>64</v>
      </c>
      <c r="B6" s="202"/>
      <c r="C6" s="38" t="s">
        <v>85</v>
      </c>
      <c r="D6" s="202" t="s">
        <v>65</v>
      </c>
      <c r="E6" s="202"/>
      <c r="F6" s="9"/>
    </row>
    <row r="7" spans="1:6" ht="21" customHeight="1">
      <c r="A7" s="200">
        <v>1</v>
      </c>
      <c r="B7" s="200"/>
      <c r="C7" s="39">
        <v>1000000</v>
      </c>
      <c r="D7" s="194">
        <f>SUM(C7/656)</f>
        <v>1524.3902439024391</v>
      </c>
      <c r="E7" s="195"/>
      <c r="F7" s="9"/>
    </row>
    <row r="8" spans="1:6" ht="23.25" customHeight="1">
      <c r="A8" s="200">
        <v>2</v>
      </c>
      <c r="B8" s="200"/>
      <c r="C8" s="39">
        <v>4275000</v>
      </c>
      <c r="D8" s="194">
        <f t="shared" ref="D8:D12" si="0">SUM(C8/656)</f>
        <v>6516.7682926829266</v>
      </c>
      <c r="E8" s="195"/>
      <c r="F8" s="9"/>
    </row>
    <row r="9" spans="1:6" ht="24" customHeight="1">
      <c r="A9" s="200">
        <v>3</v>
      </c>
      <c r="B9" s="200"/>
      <c r="C9" s="39">
        <v>2500000</v>
      </c>
      <c r="D9" s="194">
        <f t="shared" si="0"/>
        <v>3810.9756097560976</v>
      </c>
      <c r="E9" s="195"/>
      <c r="F9" s="9"/>
    </row>
    <row r="10" spans="1:6" ht="24" customHeight="1">
      <c r="A10" s="200">
        <v>4</v>
      </c>
      <c r="B10" s="200"/>
      <c r="C10" s="39">
        <v>1300000</v>
      </c>
      <c r="D10" s="194">
        <f t="shared" si="0"/>
        <v>1981.7073170731708</v>
      </c>
      <c r="E10" s="195"/>
      <c r="F10" s="9"/>
    </row>
    <row r="11" spans="1:6" ht="19.5" customHeight="1">
      <c r="A11" s="200">
        <v>5</v>
      </c>
      <c r="B11" s="200"/>
      <c r="C11" s="39">
        <v>2300000</v>
      </c>
      <c r="D11" s="194">
        <f t="shared" si="0"/>
        <v>3506.0975609756097</v>
      </c>
      <c r="E11" s="195"/>
      <c r="F11" s="9"/>
    </row>
    <row r="12" spans="1:6" ht="22.5" customHeight="1">
      <c r="A12" s="200">
        <v>6</v>
      </c>
      <c r="B12" s="200"/>
      <c r="C12" s="39">
        <v>3200000</v>
      </c>
      <c r="D12" s="194">
        <f t="shared" si="0"/>
        <v>4878.0487804878048</v>
      </c>
      <c r="E12" s="195"/>
      <c r="F12" s="9"/>
    </row>
    <row r="13" spans="1:6" ht="22.5" customHeight="1">
      <c r="A13" s="33"/>
      <c r="B13" s="33"/>
      <c r="C13" s="39"/>
      <c r="D13" s="33"/>
      <c r="E13" s="33"/>
      <c r="F13" s="9"/>
    </row>
    <row r="14" spans="1:6" ht="20.25" customHeight="1">
      <c r="A14" s="185" t="s">
        <v>67</v>
      </c>
      <c r="B14" s="185"/>
      <c r="C14" s="40">
        <f>SUM(C7:C12)</f>
        <v>14575000</v>
      </c>
      <c r="D14" s="198">
        <f>SUM(D7:E12)</f>
        <v>22217.987804878052</v>
      </c>
      <c r="E14" s="199"/>
      <c r="F14" s="9"/>
    </row>
    <row r="15" spans="1:6" ht="25.5" customHeight="1">
      <c r="A15" s="190" t="s">
        <v>66</v>
      </c>
      <c r="B15" s="190"/>
      <c r="C15" s="39">
        <v>728750</v>
      </c>
      <c r="D15" s="194">
        <f t="shared" ref="D15:D17" si="1">SUM(C15/656)</f>
        <v>1110.8993902439024</v>
      </c>
      <c r="E15" s="195"/>
      <c r="F15" s="9"/>
    </row>
    <row r="16" spans="1:6" ht="21" customHeight="1">
      <c r="A16" s="191" t="s">
        <v>68</v>
      </c>
      <c r="B16" s="191"/>
      <c r="C16" s="41">
        <f>SUM(C14:C15)</f>
        <v>15303750</v>
      </c>
      <c r="D16" s="196">
        <f>SUM(D14:E15)</f>
        <v>23328.887195121955</v>
      </c>
      <c r="E16" s="197"/>
      <c r="F16" s="9"/>
    </row>
    <row r="17" spans="1:6" ht="20.25" customHeight="1">
      <c r="A17" s="186" t="s">
        <v>70</v>
      </c>
      <c r="B17" s="186"/>
      <c r="C17" s="42">
        <v>-4103750</v>
      </c>
      <c r="D17" s="188">
        <f t="shared" si="1"/>
        <v>-6255.7164634146338</v>
      </c>
      <c r="E17" s="189"/>
      <c r="F17" s="9"/>
    </row>
    <row r="18" spans="1:6" ht="21">
      <c r="A18" s="187" t="s">
        <v>94</v>
      </c>
      <c r="B18" s="187"/>
      <c r="C18" s="43">
        <f>SUM(C16:C17)</f>
        <v>11200000</v>
      </c>
      <c r="D18" s="192">
        <f>SUM(D16:E17)</f>
        <v>17073.170731707323</v>
      </c>
      <c r="E18" s="193"/>
      <c r="F18" s="9"/>
    </row>
    <row r="19" spans="1:6" ht="21">
      <c r="A19" s="32"/>
      <c r="B19" s="32"/>
      <c r="C19" s="37"/>
      <c r="D19" s="32"/>
      <c r="E19" s="32"/>
      <c r="F19" s="9"/>
    </row>
    <row r="20" spans="1:6" ht="21">
      <c r="A20" s="32"/>
      <c r="B20" s="32"/>
      <c r="C20" s="37"/>
      <c r="D20" s="32"/>
      <c r="E20" s="32"/>
      <c r="F20" s="9"/>
    </row>
    <row r="21" spans="1:6" ht="21">
      <c r="A21" s="32"/>
      <c r="B21" s="32"/>
      <c r="C21" s="37"/>
      <c r="D21" s="32"/>
      <c r="E21" s="32"/>
      <c r="F21" s="9"/>
    </row>
  </sheetData>
  <mergeCells count="26">
    <mergeCell ref="A1:F1"/>
    <mergeCell ref="A6:B6"/>
    <mergeCell ref="A7:B7"/>
    <mergeCell ref="D6:E6"/>
    <mergeCell ref="D7:E7"/>
    <mergeCell ref="A4:B4"/>
    <mergeCell ref="D8:E8"/>
    <mergeCell ref="D9:E9"/>
    <mergeCell ref="D10:E10"/>
    <mergeCell ref="D11:E11"/>
    <mergeCell ref="D12:E12"/>
    <mergeCell ref="A8:B8"/>
    <mergeCell ref="A9:B9"/>
    <mergeCell ref="A10:B10"/>
    <mergeCell ref="A11:B11"/>
    <mergeCell ref="A12:B12"/>
    <mergeCell ref="A14:B14"/>
    <mergeCell ref="A17:B17"/>
    <mergeCell ref="A18:B18"/>
    <mergeCell ref="D17:E17"/>
    <mergeCell ref="A15:B15"/>
    <mergeCell ref="A16:B16"/>
    <mergeCell ref="D18:E18"/>
    <mergeCell ref="D15:E15"/>
    <mergeCell ref="D16:E16"/>
    <mergeCell ref="D14:E14"/>
  </mergeCells>
  <pageMargins left="0.7" right="0.7" top="0.75" bottom="0.75" header="0.3" footer="0.3"/>
  <pageSetup orientation="landscape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2"/>
  <sheetViews>
    <sheetView zoomScale="60" zoomScaleNormal="60" zoomScalePageLayoutView="60" workbookViewId="0">
      <selection activeCell="Q24" sqref="Q24:R24"/>
    </sheetView>
  </sheetViews>
  <sheetFormatPr baseColWidth="10" defaultRowHeight="23" x14ac:dyDescent="0"/>
  <cols>
    <col min="1" max="2" width="10.83203125" style="15"/>
    <col min="3" max="3" width="21.5" style="48" customWidth="1"/>
    <col min="4" max="5" width="13.5" style="48" customWidth="1"/>
    <col min="6" max="7" width="13.83203125" style="48" customWidth="1"/>
    <col min="8" max="8" width="16" style="48" bestFit="1" customWidth="1"/>
    <col min="9" max="11" width="10.83203125" style="48"/>
    <col min="12" max="12" width="12.6640625" style="48" customWidth="1"/>
    <col min="13" max="14" width="10.83203125" style="48"/>
    <col min="15" max="15" width="15.6640625" style="23" bestFit="1" customWidth="1"/>
  </cols>
  <sheetData>
    <row r="1" spans="1:15" ht="25.5" customHeight="1">
      <c r="A1" s="209" t="s">
        <v>69</v>
      </c>
      <c r="B1" s="209"/>
      <c r="C1" s="209"/>
      <c r="D1" s="209"/>
      <c r="E1" s="209"/>
      <c r="F1" s="209"/>
      <c r="G1" s="209"/>
      <c r="H1" s="209"/>
      <c r="I1" s="209"/>
      <c r="J1" s="209"/>
      <c r="K1" s="209"/>
      <c r="L1" s="209"/>
      <c r="M1" s="209"/>
      <c r="N1" s="209"/>
    </row>
    <row r="2" spans="1:15">
      <c r="A2" s="210"/>
      <c r="B2" s="210"/>
      <c r="C2" s="58" t="s">
        <v>6</v>
      </c>
      <c r="D2" s="58" t="s">
        <v>7</v>
      </c>
      <c r="E2" s="58" t="s">
        <v>78</v>
      </c>
      <c r="F2" s="58" t="s">
        <v>79</v>
      </c>
      <c r="G2" s="58" t="s">
        <v>80</v>
      </c>
      <c r="H2" s="58" t="s">
        <v>81</v>
      </c>
      <c r="I2" s="58" t="s">
        <v>82</v>
      </c>
      <c r="J2" s="58" t="s">
        <v>83</v>
      </c>
      <c r="K2" s="58" t="s">
        <v>8</v>
      </c>
      <c r="L2" s="58" t="s">
        <v>9</v>
      </c>
      <c r="M2" s="58" t="s">
        <v>10</v>
      </c>
      <c r="N2" s="58" t="s">
        <v>11</v>
      </c>
      <c r="O2" s="106" t="s">
        <v>133</v>
      </c>
    </row>
    <row r="3" spans="1:15">
      <c r="A3" s="208"/>
      <c r="B3" s="208"/>
      <c r="C3" s="59"/>
      <c r="D3" s="59"/>
      <c r="E3" s="59"/>
      <c r="F3" s="59"/>
      <c r="G3" s="59"/>
      <c r="H3" s="59"/>
      <c r="I3" s="59"/>
      <c r="J3" s="67"/>
      <c r="K3" s="67"/>
      <c r="L3" s="67"/>
      <c r="M3" s="67"/>
      <c r="N3" s="67"/>
    </row>
    <row r="4" spans="1:15">
      <c r="A4" s="207" t="s">
        <v>71</v>
      </c>
      <c r="B4" s="207"/>
      <c r="C4" s="60">
        <v>0</v>
      </c>
      <c r="D4" s="60">
        <v>0</v>
      </c>
      <c r="E4" s="60">
        <v>0</v>
      </c>
      <c r="F4" s="60">
        <v>0</v>
      </c>
      <c r="G4" s="60">
        <v>0</v>
      </c>
      <c r="H4" s="60">
        <v>0</v>
      </c>
      <c r="I4" s="60">
        <v>0</v>
      </c>
      <c r="J4" s="60">
        <v>0</v>
      </c>
      <c r="K4" s="60">
        <v>0</v>
      </c>
      <c r="L4" s="60">
        <v>0</v>
      </c>
      <c r="M4" s="60">
        <v>0</v>
      </c>
      <c r="N4" s="60">
        <v>0</v>
      </c>
    </row>
    <row r="5" spans="1:15">
      <c r="A5" s="207" t="s">
        <v>72</v>
      </c>
      <c r="B5" s="207"/>
      <c r="C5" s="60">
        <v>0</v>
      </c>
      <c r="D5" s="60">
        <v>0</v>
      </c>
      <c r="E5" s="60">
        <v>0</v>
      </c>
      <c r="F5" s="60">
        <v>0</v>
      </c>
      <c r="G5" s="60">
        <v>0</v>
      </c>
      <c r="H5" s="61">
        <v>3000000</v>
      </c>
      <c r="I5" s="60">
        <v>0</v>
      </c>
      <c r="J5" s="60">
        <v>0</v>
      </c>
      <c r="K5" s="60">
        <v>0</v>
      </c>
      <c r="L5" s="60">
        <v>0</v>
      </c>
      <c r="M5" s="60">
        <v>0</v>
      </c>
      <c r="N5" s="60">
        <v>0</v>
      </c>
    </row>
    <row r="6" spans="1:15">
      <c r="A6" s="207" t="s">
        <v>73</v>
      </c>
      <c r="B6" s="207"/>
      <c r="C6" s="61">
        <v>2300000</v>
      </c>
      <c r="D6" s="61">
        <v>0</v>
      </c>
      <c r="E6" s="61">
        <v>0</v>
      </c>
      <c r="F6" s="61">
        <v>0</v>
      </c>
      <c r="G6" s="61">
        <v>0</v>
      </c>
      <c r="H6" s="60">
        <v>0</v>
      </c>
      <c r="I6" s="60">
        <v>0</v>
      </c>
      <c r="J6" s="60">
        <v>0</v>
      </c>
      <c r="K6" s="60">
        <v>0</v>
      </c>
      <c r="L6" s="61">
        <v>0</v>
      </c>
      <c r="M6" s="60">
        <v>0</v>
      </c>
      <c r="N6" s="60">
        <v>0</v>
      </c>
    </row>
    <row r="7" spans="1:15">
      <c r="A7" s="207" t="s">
        <v>74</v>
      </c>
      <c r="B7" s="207"/>
      <c r="C7" s="61">
        <v>1100000</v>
      </c>
      <c r="D7" s="60">
        <v>0</v>
      </c>
      <c r="E7" s="60">
        <v>0</v>
      </c>
      <c r="F7" s="60">
        <v>0</v>
      </c>
      <c r="G7" s="60">
        <v>0</v>
      </c>
      <c r="H7" s="60">
        <v>0</v>
      </c>
      <c r="I7" s="60">
        <v>0</v>
      </c>
      <c r="J7" s="60">
        <v>0</v>
      </c>
      <c r="K7" s="60">
        <v>0</v>
      </c>
      <c r="L7" s="60">
        <v>0</v>
      </c>
      <c r="M7" s="60">
        <v>0</v>
      </c>
      <c r="N7" s="60">
        <v>0</v>
      </c>
    </row>
    <row r="8" spans="1:15">
      <c r="A8" s="207" t="s">
        <v>75</v>
      </c>
      <c r="B8" s="207"/>
      <c r="C8" s="61">
        <v>2100000</v>
      </c>
      <c r="D8" s="60">
        <v>0</v>
      </c>
      <c r="E8" s="60">
        <v>0</v>
      </c>
      <c r="F8" s="60">
        <v>0</v>
      </c>
      <c r="G8" s="60">
        <v>0</v>
      </c>
      <c r="H8" s="60">
        <v>0</v>
      </c>
      <c r="I8" s="60">
        <v>0</v>
      </c>
      <c r="J8" s="60">
        <v>0</v>
      </c>
      <c r="K8" s="60">
        <v>0</v>
      </c>
      <c r="L8" s="60">
        <v>0</v>
      </c>
      <c r="M8" s="60">
        <v>0</v>
      </c>
      <c r="N8" s="60">
        <v>0</v>
      </c>
    </row>
    <row r="9" spans="1:15">
      <c r="A9" s="207" t="s">
        <v>76</v>
      </c>
      <c r="B9" s="207"/>
      <c r="C9" s="61">
        <v>2700000</v>
      </c>
      <c r="D9" s="60">
        <v>0</v>
      </c>
      <c r="E9" s="60">
        <v>0</v>
      </c>
      <c r="F9" s="60">
        <v>0</v>
      </c>
      <c r="G9" s="60">
        <v>0</v>
      </c>
      <c r="H9" s="60">
        <v>0</v>
      </c>
      <c r="I9" s="60">
        <v>0</v>
      </c>
      <c r="J9" s="60">
        <v>0</v>
      </c>
      <c r="K9" s="60">
        <v>0</v>
      </c>
      <c r="L9" s="60">
        <v>0</v>
      </c>
      <c r="M9" s="60">
        <v>0</v>
      </c>
      <c r="N9" s="60">
        <v>0</v>
      </c>
    </row>
    <row r="10" spans="1:15">
      <c r="A10" s="34"/>
      <c r="B10" s="34"/>
      <c r="C10" s="59"/>
      <c r="D10" s="59"/>
      <c r="E10" s="59"/>
      <c r="F10" s="59"/>
      <c r="G10" s="59"/>
      <c r="H10" s="59"/>
      <c r="I10" s="59"/>
      <c r="J10" s="67"/>
      <c r="K10" s="67"/>
      <c r="L10" s="67"/>
      <c r="M10" s="67"/>
      <c r="N10" s="67"/>
    </row>
    <row r="11" spans="1:15">
      <c r="A11" s="207" t="s">
        <v>18</v>
      </c>
      <c r="B11" s="207"/>
      <c r="C11" s="62">
        <f>SUM(C4:C10)</f>
        <v>8200000</v>
      </c>
      <c r="D11" s="60">
        <v>0</v>
      </c>
      <c r="E11" s="60">
        <v>0</v>
      </c>
      <c r="F11" s="60">
        <v>0</v>
      </c>
      <c r="G11" s="60">
        <v>0</v>
      </c>
      <c r="H11" s="126">
        <f>SUM(H4:H10)</f>
        <v>3000000</v>
      </c>
      <c r="I11" s="60">
        <v>0</v>
      </c>
      <c r="J11" s="60">
        <v>0</v>
      </c>
      <c r="K11" s="60">
        <v>0</v>
      </c>
      <c r="L11" s="60">
        <v>0</v>
      </c>
      <c r="M11" s="60">
        <v>0</v>
      </c>
      <c r="N11" s="60">
        <v>0</v>
      </c>
      <c r="O11" s="127">
        <f>SUM(C11:N11)</f>
        <v>11200000</v>
      </c>
    </row>
    <row r="14" spans="1:15">
      <c r="A14" s="204" t="s">
        <v>93</v>
      </c>
      <c r="B14" s="204"/>
      <c r="C14" s="204"/>
      <c r="D14" s="204"/>
      <c r="E14" s="204"/>
      <c r="F14" s="204"/>
      <c r="G14" s="204"/>
      <c r="H14" s="204"/>
      <c r="I14" s="204"/>
      <c r="J14" s="204"/>
      <c r="K14" s="204"/>
      <c r="L14" s="204"/>
      <c r="M14" s="204"/>
      <c r="N14" s="204"/>
    </row>
    <row r="15" spans="1:15">
      <c r="A15" s="205"/>
      <c r="B15" s="205"/>
      <c r="C15" s="63" t="s">
        <v>6</v>
      </c>
      <c r="D15" s="63" t="s">
        <v>7</v>
      </c>
      <c r="E15" s="63" t="s">
        <v>78</v>
      </c>
      <c r="F15" s="63" t="s">
        <v>79</v>
      </c>
      <c r="G15" s="63" t="s">
        <v>80</v>
      </c>
      <c r="H15" s="63" t="s">
        <v>81</v>
      </c>
      <c r="I15" s="63" t="s">
        <v>82</v>
      </c>
      <c r="J15" s="63" t="s">
        <v>83</v>
      </c>
      <c r="K15" s="63" t="s">
        <v>8</v>
      </c>
      <c r="L15" s="63" t="s">
        <v>9</v>
      </c>
      <c r="M15" s="63" t="s">
        <v>10</v>
      </c>
      <c r="N15" s="63" t="s">
        <v>11</v>
      </c>
    </row>
    <row r="16" spans="1:15">
      <c r="A16" s="206"/>
      <c r="B16" s="206"/>
      <c r="C16" s="64"/>
      <c r="D16" s="64"/>
      <c r="E16" s="64"/>
      <c r="F16" s="64"/>
      <c r="G16" s="64"/>
      <c r="H16" s="64"/>
      <c r="I16" s="64"/>
      <c r="J16" s="68"/>
      <c r="K16" s="68"/>
      <c r="L16" s="68"/>
      <c r="M16" s="68"/>
      <c r="N16" s="68"/>
    </row>
    <row r="17" spans="1:15">
      <c r="A17" s="155" t="s">
        <v>77</v>
      </c>
      <c r="B17" s="155"/>
      <c r="C17" s="65">
        <v>2175000</v>
      </c>
      <c r="D17" s="69">
        <v>0</v>
      </c>
      <c r="E17" s="69">
        <v>0</v>
      </c>
      <c r="F17" s="69">
        <v>0</v>
      </c>
      <c r="G17" s="69">
        <v>0</v>
      </c>
      <c r="H17" s="69">
        <v>0</v>
      </c>
      <c r="I17" s="69">
        <v>0</v>
      </c>
      <c r="J17" s="69">
        <v>0</v>
      </c>
      <c r="K17" s="69">
        <v>0</v>
      </c>
      <c r="L17" s="69">
        <v>0</v>
      </c>
      <c r="M17" s="69">
        <v>0</v>
      </c>
      <c r="N17" s="69">
        <v>0</v>
      </c>
    </row>
    <row r="18" spans="1:15">
      <c r="A18" s="155" t="s">
        <v>88</v>
      </c>
      <c r="B18" s="155"/>
      <c r="C18" s="65">
        <v>3350000</v>
      </c>
      <c r="D18" s="69">
        <v>0</v>
      </c>
      <c r="E18" s="69">
        <v>0</v>
      </c>
      <c r="F18" s="69">
        <v>0</v>
      </c>
      <c r="G18" s="69">
        <v>0</v>
      </c>
      <c r="H18" s="69"/>
      <c r="I18" s="69">
        <v>0</v>
      </c>
      <c r="J18" s="69">
        <v>0</v>
      </c>
      <c r="K18" s="69">
        <v>0</v>
      </c>
      <c r="L18" s="69">
        <v>0</v>
      </c>
      <c r="M18" s="69">
        <v>0</v>
      </c>
      <c r="N18" s="69">
        <v>0</v>
      </c>
    </row>
    <row r="19" spans="1:15">
      <c r="A19" s="155" t="s">
        <v>89</v>
      </c>
      <c r="B19" s="155"/>
      <c r="C19" s="65">
        <v>3175000</v>
      </c>
      <c r="D19" s="69">
        <v>0</v>
      </c>
      <c r="E19" s="69">
        <v>0</v>
      </c>
      <c r="F19" s="69">
        <v>0</v>
      </c>
      <c r="G19" s="69">
        <v>0</v>
      </c>
      <c r="H19" s="69">
        <v>0</v>
      </c>
      <c r="I19" s="69">
        <v>0</v>
      </c>
      <c r="J19" s="69">
        <v>0</v>
      </c>
      <c r="K19" s="69">
        <v>0</v>
      </c>
      <c r="L19" s="69">
        <v>0</v>
      </c>
      <c r="M19" s="69">
        <v>0</v>
      </c>
      <c r="N19" s="69">
        <v>0</v>
      </c>
    </row>
    <row r="20" spans="1:15">
      <c r="A20" s="155" t="s">
        <v>95</v>
      </c>
      <c r="B20" s="155"/>
      <c r="C20" s="65">
        <v>2500000</v>
      </c>
      <c r="D20" s="64"/>
      <c r="E20" s="64"/>
      <c r="F20" s="64"/>
      <c r="G20" s="64"/>
      <c r="H20" s="64"/>
      <c r="I20" s="64"/>
      <c r="J20" s="68"/>
      <c r="K20" s="68"/>
      <c r="L20" s="68"/>
      <c r="M20" s="68"/>
      <c r="N20" s="68"/>
    </row>
    <row r="21" spans="1:15">
      <c r="A21" s="21"/>
      <c r="B21" s="21"/>
      <c r="C21" s="65"/>
      <c r="D21" s="64"/>
      <c r="E21" s="64"/>
      <c r="F21" s="64"/>
      <c r="G21" s="64"/>
      <c r="H21" s="64"/>
      <c r="I21" s="64"/>
      <c r="J21" s="68"/>
      <c r="K21" s="68"/>
      <c r="L21" s="68"/>
      <c r="M21" s="68"/>
      <c r="N21" s="68"/>
    </row>
    <row r="22" spans="1:15">
      <c r="A22" s="155" t="s">
        <v>18</v>
      </c>
      <c r="B22" s="155"/>
      <c r="C22" s="66">
        <f>SUM(C17:C21)</f>
        <v>11200000</v>
      </c>
      <c r="D22" s="69">
        <v>0</v>
      </c>
      <c r="E22" s="69">
        <v>0</v>
      </c>
      <c r="F22" s="69">
        <v>0</v>
      </c>
      <c r="G22" s="69">
        <v>0</v>
      </c>
      <c r="H22" s="69">
        <v>0</v>
      </c>
      <c r="I22" s="69">
        <v>0</v>
      </c>
      <c r="J22" s="69">
        <v>0</v>
      </c>
      <c r="K22" s="69">
        <v>0</v>
      </c>
      <c r="L22" s="69">
        <v>0</v>
      </c>
      <c r="M22" s="69">
        <v>0</v>
      </c>
      <c r="N22" s="69">
        <v>0</v>
      </c>
      <c r="O22" s="127">
        <f>SUM(C22:N22)</f>
        <v>11200000</v>
      </c>
    </row>
  </sheetData>
  <mergeCells count="18">
    <mergeCell ref="A11:B11"/>
    <mergeCell ref="A3:B3"/>
    <mergeCell ref="A4:B4"/>
    <mergeCell ref="A1:N1"/>
    <mergeCell ref="A2:B2"/>
    <mergeCell ref="A5:B5"/>
    <mergeCell ref="A6:B6"/>
    <mergeCell ref="A7:B7"/>
    <mergeCell ref="A8:B8"/>
    <mergeCell ref="A9:B9"/>
    <mergeCell ref="A22:B22"/>
    <mergeCell ref="A14:N14"/>
    <mergeCell ref="A15:B15"/>
    <mergeCell ref="A16:B16"/>
    <mergeCell ref="A17:B17"/>
    <mergeCell ref="A18:B18"/>
    <mergeCell ref="A19:B19"/>
    <mergeCell ref="A20:B20"/>
  </mergeCells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topLeftCell="A5" zoomScale="68" zoomScaleNormal="68" zoomScalePageLayoutView="68" workbookViewId="0">
      <selection activeCell="K44" sqref="K44"/>
    </sheetView>
  </sheetViews>
  <sheetFormatPr baseColWidth="10" defaultRowHeight="23" x14ac:dyDescent="0"/>
  <cols>
    <col min="1" max="3" width="10.83203125" style="15"/>
    <col min="4" max="4" width="13.5" style="48" bestFit="1" customWidth="1"/>
    <col min="5" max="8" width="14.1640625" style="48" customWidth="1"/>
    <col min="9" max="9" width="16.5" style="48" customWidth="1"/>
    <col min="10" max="15" width="14.1640625" style="48" customWidth="1"/>
    <col min="16" max="16" width="18" style="23" customWidth="1"/>
  </cols>
  <sheetData>
    <row r="1" spans="1:16">
      <c r="A1" s="11"/>
      <c r="B1" s="11"/>
      <c r="C1" s="11"/>
      <c r="D1" s="95"/>
      <c r="E1" s="95"/>
      <c r="F1" s="95"/>
      <c r="G1" s="95"/>
      <c r="H1" s="95"/>
      <c r="I1" s="95"/>
      <c r="J1" s="95"/>
      <c r="K1" s="45"/>
      <c r="L1" s="45"/>
      <c r="M1" s="45"/>
      <c r="N1" s="45"/>
      <c r="O1" s="45"/>
    </row>
    <row r="2" spans="1:16">
      <c r="A2" s="94"/>
      <c r="B2" s="94"/>
      <c r="C2" s="94"/>
      <c r="D2" s="95"/>
      <c r="E2" s="95"/>
      <c r="F2" s="96" t="s">
        <v>42</v>
      </c>
      <c r="G2" s="95"/>
      <c r="H2" s="95"/>
      <c r="I2" s="95"/>
      <c r="J2" s="95"/>
      <c r="K2" s="45"/>
      <c r="L2" s="45"/>
      <c r="M2" s="45"/>
      <c r="N2" s="45"/>
      <c r="O2" s="45"/>
    </row>
    <row r="3" spans="1:16">
      <c r="A3" s="149" t="s">
        <v>0</v>
      </c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16">
      <c r="A4" s="149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</row>
    <row r="5" spans="1:16">
      <c r="A5" s="14"/>
      <c r="B5" s="14"/>
      <c r="C5" s="14"/>
      <c r="D5" s="47"/>
      <c r="E5" s="47"/>
      <c r="F5" s="47"/>
      <c r="G5" s="47"/>
      <c r="H5" s="47"/>
      <c r="I5" s="47"/>
      <c r="J5" s="47"/>
    </row>
    <row r="6" spans="1:16">
      <c r="A6" s="151"/>
      <c r="B6" s="151"/>
      <c r="C6" s="151"/>
      <c r="D6" s="54" t="s">
        <v>6</v>
      </c>
      <c r="E6" s="54" t="s">
        <v>84</v>
      </c>
      <c r="F6" s="54" t="s">
        <v>78</v>
      </c>
      <c r="G6" s="54" t="s">
        <v>79</v>
      </c>
      <c r="H6" s="54" t="s">
        <v>80</v>
      </c>
      <c r="I6" s="54" t="s">
        <v>81</v>
      </c>
      <c r="J6" s="54" t="s">
        <v>82</v>
      </c>
      <c r="K6" s="54" t="s">
        <v>83</v>
      </c>
      <c r="L6" s="54" t="s">
        <v>8</v>
      </c>
      <c r="M6" s="54" t="s">
        <v>9</v>
      </c>
      <c r="N6" s="54" t="s">
        <v>10</v>
      </c>
      <c r="O6" s="54" t="s">
        <v>11</v>
      </c>
      <c r="P6" s="106" t="s">
        <v>133</v>
      </c>
    </row>
    <row r="7" spans="1:16">
      <c r="A7" s="148" t="s">
        <v>12</v>
      </c>
      <c r="B7" s="148"/>
      <c r="C7" s="148"/>
      <c r="D7" s="50">
        <v>0</v>
      </c>
      <c r="E7" s="50">
        <v>0</v>
      </c>
      <c r="F7" s="50">
        <v>0</v>
      </c>
      <c r="G7" s="50">
        <v>0</v>
      </c>
      <c r="H7" s="50">
        <v>0</v>
      </c>
      <c r="I7" s="50">
        <v>0</v>
      </c>
      <c r="J7" s="50">
        <v>0</v>
      </c>
      <c r="K7" s="51">
        <v>0</v>
      </c>
      <c r="L7" s="51">
        <v>0</v>
      </c>
      <c r="M7" s="51">
        <v>0</v>
      </c>
      <c r="N7" s="51">
        <v>0</v>
      </c>
      <c r="O7" s="51">
        <v>0</v>
      </c>
    </row>
    <row r="8" spans="1:16">
      <c r="A8" s="35"/>
      <c r="B8" s="35"/>
      <c r="C8" s="35"/>
      <c r="D8" s="50"/>
      <c r="E8" s="50"/>
      <c r="F8" s="50"/>
      <c r="G8" s="50"/>
      <c r="H8" s="50"/>
      <c r="I8" s="50"/>
      <c r="J8" s="50"/>
      <c r="K8" s="51"/>
      <c r="L8" s="51"/>
      <c r="M8" s="51"/>
      <c r="N8" s="51"/>
      <c r="O8" s="51"/>
    </row>
    <row r="9" spans="1:16">
      <c r="A9" s="144" t="s">
        <v>13</v>
      </c>
      <c r="B9" s="144"/>
      <c r="C9" s="144"/>
      <c r="D9" s="50">
        <v>0</v>
      </c>
      <c r="E9" s="50">
        <v>0</v>
      </c>
      <c r="F9" s="50">
        <v>0</v>
      </c>
      <c r="G9" s="50">
        <v>0</v>
      </c>
      <c r="H9" s="50">
        <v>0</v>
      </c>
      <c r="I9" s="50">
        <v>0</v>
      </c>
      <c r="J9" s="50">
        <v>0</v>
      </c>
      <c r="K9" s="51">
        <v>0</v>
      </c>
      <c r="L9" s="51">
        <v>0</v>
      </c>
      <c r="M9" s="51">
        <v>0</v>
      </c>
      <c r="N9" s="51">
        <v>0</v>
      </c>
      <c r="O9" s="51">
        <v>0</v>
      </c>
      <c r="P9" s="44">
        <f t="shared" ref="P9:P13" si="0">SUM(D9:O9)</f>
        <v>0</v>
      </c>
    </row>
    <row r="10" spans="1:16">
      <c r="A10" s="144" t="s">
        <v>14</v>
      </c>
      <c r="B10" s="144"/>
      <c r="C10" s="144"/>
      <c r="D10" s="50">
        <v>0</v>
      </c>
      <c r="E10" s="50">
        <v>0</v>
      </c>
      <c r="F10" s="50">
        <v>0</v>
      </c>
      <c r="G10" s="50">
        <v>0</v>
      </c>
      <c r="H10" s="50">
        <v>0</v>
      </c>
      <c r="I10" s="50">
        <v>0</v>
      </c>
      <c r="J10" s="50">
        <v>0</v>
      </c>
      <c r="K10" s="51">
        <v>0</v>
      </c>
      <c r="L10" s="51">
        <v>0</v>
      </c>
      <c r="M10" s="51">
        <v>0</v>
      </c>
      <c r="N10" s="51">
        <v>0</v>
      </c>
      <c r="O10" s="51">
        <v>0</v>
      </c>
      <c r="P10" s="44">
        <f t="shared" si="0"/>
        <v>0</v>
      </c>
    </row>
    <row r="11" spans="1:16">
      <c r="A11" s="144" t="s">
        <v>15</v>
      </c>
      <c r="B11" s="144"/>
      <c r="C11" s="144"/>
      <c r="D11" s="53">
        <v>300000</v>
      </c>
      <c r="E11" s="50">
        <v>0</v>
      </c>
      <c r="F11" s="50">
        <v>0</v>
      </c>
      <c r="G11" s="50">
        <v>0</v>
      </c>
      <c r="H11" s="50">
        <v>0</v>
      </c>
      <c r="I11" s="50">
        <v>0</v>
      </c>
      <c r="J11" s="50">
        <v>0</v>
      </c>
      <c r="K11" s="53">
        <v>225000</v>
      </c>
      <c r="L11" s="51">
        <v>0</v>
      </c>
      <c r="M11" s="53">
        <v>750000</v>
      </c>
      <c r="N11" s="51">
        <v>0</v>
      </c>
      <c r="O11" s="51">
        <v>0</v>
      </c>
      <c r="P11" s="44">
        <f t="shared" si="0"/>
        <v>1275000</v>
      </c>
    </row>
    <row r="12" spans="1:16">
      <c r="A12" s="144" t="s">
        <v>16</v>
      </c>
      <c r="B12" s="144"/>
      <c r="C12" s="144"/>
      <c r="D12" s="50">
        <v>0</v>
      </c>
      <c r="E12" s="50">
        <v>0</v>
      </c>
      <c r="F12" s="50">
        <v>0</v>
      </c>
      <c r="G12" s="50">
        <v>0</v>
      </c>
      <c r="H12" s="50">
        <v>0</v>
      </c>
      <c r="I12" s="50">
        <v>0</v>
      </c>
      <c r="J12" s="50">
        <v>0</v>
      </c>
      <c r="K12" s="51">
        <v>0</v>
      </c>
      <c r="L12" s="51">
        <v>0</v>
      </c>
      <c r="M12" s="51">
        <v>0</v>
      </c>
      <c r="N12" s="51">
        <v>0</v>
      </c>
      <c r="O12" s="51">
        <v>0</v>
      </c>
      <c r="P12" s="44">
        <f t="shared" si="0"/>
        <v>0</v>
      </c>
    </row>
    <row r="13" spans="1:16">
      <c r="A13" s="144" t="s">
        <v>17</v>
      </c>
      <c r="B13" s="144"/>
      <c r="C13" s="144"/>
      <c r="D13" s="50">
        <v>0</v>
      </c>
      <c r="E13" s="50">
        <v>0</v>
      </c>
      <c r="F13" s="50">
        <v>0</v>
      </c>
      <c r="G13" s="50">
        <v>0</v>
      </c>
      <c r="H13" s="50">
        <v>0</v>
      </c>
      <c r="I13" s="53">
        <v>3000000</v>
      </c>
      <c r="J13" s="50">
        <v>0</v>
      </c>
      <c r="K13" s="51">
        <v>0</v>
      </c>
      <c r="L13" s="51">
        <v>0</v>
      </c>
      <c r="M13" s="51">
        <v>0</v>
      </c>
      <c r="N13" s="51">
        <v>0</v>
      </c>
      <c r="O13" s="51">
        <v>0</v>
      </c>
      <c r="P13" s="44">
        <f t="shared" si="0"/>
        <v>3000000</v>
      </c>
    </row>
    <row r="14" spans="1:16">
      <c r="A14" s="148" t="s">
        <v>18</v>
      </c>
      <c r="B14" s="148"/>
      <c r="C14" s="148"/>
      <c r="D14" s="150">
        <f>SUM(D11+K11+M11+I13)</f>
        <v>4275000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</row>
    <row r="15" spans="1:16">
      <c r="A15" s="152" t="s">
        <v>43</v>
      </c>
      <c r="B15" s="152"/>
      <c r="C15" s="152"/>
      <c r="D15" s="97"/>
      <c r="E15" s="97"/>
      <c r="F15" s="97"/>
      <c r="G15" s="97"/>
      <c r="H15" s="97"/>
      <c r="I15" s="97"/>
      <c r="J15" s="97"/>
      <c r="K15" s="98"/>
      <c r="L15" s="98"/>
      <c r="M15" s="98"/>
      <c r="N15" s="98"/>
      <c r="O15" s="98"/>
    </row>
    <row r="16" spans="1:16">
      <c r="A16" s="144" t="s">
        <v>20</v>
      </c>
      <c r="B16" s="144"/>
      <c r="C16" s="144"/>
      <c r="D16" s="50">
        <v>0</v>
      </c>
      <c r="E16" s="50">
        <v>0</v>
      </c>
      <c r="F16" s="50">
        <v>0</v>
      </c>
      <c r="G16" s="50">
        <v>0</v>
      </c>
      <c r="H16" s="50">
        <v>0</v>
      </c>
      <c r="I16" s="50">
        <v>0</v>
      </c>
      <c r="J16" s="50">
        <v>0</v>
      </c>
      <c r="K16" s="53">
        <v>30000</v>
      </c>
      <c r="L16" s="51">
        <v>0</v>
      </c>
      <c r="M16" s="51">
        <v>0</v>
      </c>
      <c r="N16" s="51">
        <v>0</v>
      </c>
      <c r="O16" s="51">
        <v>0</v>
      </c>
      <c r="P16" s="44">
        <f t="shared" ref="P16:P21" si="1">SUM(D16:O16)</f>
        <v>30000</v>
      </c>
    </row>
    <row r="17" spans="1:16">
      <c r="A17" s="144" t="s">
        <v>21</v>
      </c>
      <c r="B17" s="144"/>
      <c r="C17" s="144"/>
      <c r="D17" s="50">
        <v>0</v>
      </c>
      <c r="E17" s="50">
        <v>0</v>
      </c>
      <c r="F17" s="50">
        <v>0</v>
      </c>
      <c r="G17" s="50">
        <v>0</v>
      </c>
      <c r="H17" s="50">
        <v>0</v>
      </c>
      <c r="I17" s="50">
        <v>0</v>
      </c>
      <c r="J17" s="50">
        <v>0</v>
      </c>
      <c r="K17" s="53">
        <v>30000</v>
      </c>
      <c r="L17" s="51">
        <v>0</v>
      </c>
      <c r="M17" s="51">
        <v>0</v>
      </c>
      <c r="N17" s="51">
        <v>0</v>
      </c>
      <c r="O17" s="51">
        <v>0</v>
      </c>
      <c r="P17" s="44">
        <f t="shared" si="1"/>
        <v>30000</v>
      </c>
    </row>
    <row r="18" spans="1:16">
      <c r="A18" s="144" t="s">
        <v>22</v>
      </c>
      <c r="B18" s="144"/>
      <c r="C18" s="144"/>
      <c r="D18" s="50">
        <v>0</v>
      </c>
      <c r="E18" s="50">
        <v>0</v>
      </c>
      <c r="F18" s="50">
        <v>0</v>
      </c>
      <c r="G18" s="50">
        <v>0</v>
      </c>
      <c r="H18" s="50">
        <v>0</v>
      </c>
      <c r="I18" s="50">
        <v>0</v>
      </c>
      <c r="J18" s="50">
        <v>0</v>
      </c>
      <c r="K18" s="53">
        <v>15000</v>
      </c>
      <c r="L18" s="51">
        <v>0</v>
      </c>
      <c r="M18" s="51">
        <v>0</v>
      </c>
      <c r="N18" s="51">
        <v>0</v>
      </c>
      <c r="O18" s="51">
        <v>0</v>
      </c>
      <c r="P18" s="44">
        <f t="shared" si="1"/>
        <v>15000</v>
      </c>
    </row>
    <row r="19" spans="1:16">
      <c r="A19" s="144" t="s">
        <v>23</v>
      </c>
      <c r="B19" s="144"/>
      <c r="C19" s="144"/>
      <c r="D19" s="50">
        <v>0</v>
      </c>
      <c r="E19" s="50">
        <v>0</v>
      </c>
      <c r="F19" s="50">
        <v>0</v>
      </c>
      <c r="G19" s="50">
        <v>0</v>
      </c>
      <c r="H19" s="50">
        <v>0</v>
      </c>
      <c r="I19" s="50">
        <v>0</v>
      </c>
      <c r="J19" s="50">
        <v>0</v>
      </c>
      <c r="K19" s="53">
        <v>150000</v>
      </c>
      <c r="L19" s="51">
        <v>0</v>
      </c>
      <c r="M19" s="51">
        <v>0</v>
      </c>
      <c r="N19" s="51">
        <v>0</v>
      </c>
      <c r="O19" s="51">
        <v>0</v>
      </c>
      <c r="P19" s="44">
        <f t="shared" si="1"/>
        <v>150000</v>
      </c>
    </row>
    <row r="20" spans="1:16">
      <c r="A20" s="144" t="s">
        <v>3</v>
      </c>
      <c r="B20" s="144"/>
      <c r="C20" s="144"/>
      <c r="D20" s="50">
        <v>0</v>
      </c>
      <c r="E20" s="50">
        <v>0</v>
      </c>
      <c r="F20" s="50">
        <v>0</v>
      </c>
      <c r="G20" s="50">
        <v>0</v>
      </c>
      <c r="H20" s="50">
        <v>0</v>
      </c>
      <c r="I20" s="50">
        <v>0</v>
      </c>
      <c r="J20" s="50">
        <v>0</v>
      </c>
      <c r="K20" s="51">
        <v>0</v>
      </c>
      <c r="L20" s="51">
        <v>0</v>
      </c>
      <c r="M20" s="51">
        <v>0</v>
      </c>
      <c r="N20" s="51">
        <v>0</v>
      </c>
      <c r="O20" s="51">
        <v>0</v>
      </c>
      <c r="P20" s="44">
        <f t="shared" si="1"/>
        <v>0</v>
      </c>
    </row>
    <row r="21" spans="1:16">
      <c r="A21" s="144" t="s">
        <v>4</v>
      </c>
      <c r="B21" s="144"/>
      <c r="C21" s="144"/>
      <c r="D21" s="50">
        <v>0</v>
      </c>
      <c r="E21" s="50">
        <v>0</v>
      </c>
      <c r="F21" s="50">
        <v>0</v>
      </c>
      <c r="G21" s="50">
        <v>0</v>
      </c>
      <c r="H21" s="50">
        <v>0</v>
      </c>
      <c r="I21" s="50">
        <v>0</v>
      </c>
      <c r="J21" s="50">
        <v>0</v>
      </c>
      <c r="K21" s="51">
        <v>0</v>
      </c>
      <c r="L21" s="51">
        <v>0</v>
      </c>
      <c r="M21" s="51">
        <v>0</v>
      </c>
      <c r="N21" s="51">
        <v>0</v>
      </c>
      <c r="O21" s="51">
        <v>0</v>
      </c>
      <c r="P21" s="44">
        <f t="shared" si="1"/>
        <v>0</v>
      </c>
    </row>
    <row r="22" spans="1:16">
      <c r="A22" s="142" t="s">
        <v>132</v>
      </c>
      <c r="B22" s="142"/>
      <c r="C22" s="142"/>
      <c r="D22" s="142"/>
      <c r="E22" s="142"/>
      <c r="F22" s="142"/>
      <c r="G22" s="142"/>
      <c r="H22" s="142"/>
      <c r="I22" s="142"/>
      <c r="J22" s="142"/>
      <c r="K22" s="142"/>
      <c r="L22" s="142"/>
      <c r="M22" s="142"/>
      <c r="N22" s="142"/>
      <c r="O22" s="142"/>
    </row>
    <row r="23" spans="1:16">
      <c r="A23" s="144" t="s">
        <v>25</v>
      </c>
      <c r="B23" s="144"/>
      <c r="C23" s="144"/>
      <c r="D23" s="50">
        <v>0</v>
      </c>
      <c r="E23" s="50">
        <v>0</v>
      </c>
      <c r="F23" s="50">
        <v>0</v>
      </c>
      <c r="G23" s="50">
        <v>0</v>
      </c>
      <c r="H23" s="50">
        <v>0</v>
      </c>
      <c r="I23" s="50">
        <v>0</v>
      </c>
      <c r="J23" s="50">
        <v>0</v>
      </c>
      <c r="K23" s="51">
        <v>0</v>
      </c>
      <c r="L23" s="51">
        <v>0</v>
      </c>
      <c r="M23" s="51">
        <v>0</v>
      </c>
      <c r="N23" s="51">
        <v>0</v>
      </c>
      <c r="O23" s="51">
        <v>0</v>
      </c>
      <c r="P23" s="44">
        <f t="shared" ref="P23:P27" si="2">SUM(D23:O23)</f>
        <v>0</v>
      </c>
    </row>
    <row r="24" spans="1:16">
      <c r="A24" s="144" t="s">
        <v>24</v>
      </c>
      <c r="B24" s="144"/>
      <c r="C24" s="144"/>
      <c r="D24" s="53">
        <v>300000</v>
      </c>
      <c r="E24" s="50"/>
      <c r="F24" s="50"/>
      <c r="G24" s="50"/>
      <c r="H24" s="50"/>
      <c r="I24" s="50"/>
      <c r="J24" s="50"/>
      <c r="K24" s="51"/>
      <c r="L24" s="51"/>
      <c r="M24" s="51"/>
      <c r="N24" s="51"/>
      <c r="O24" s="51"/>
      <c r="P24" s="44">
        <f t="shared" si="2"/>
        <v>300000</v>
      </c>
    </row>
    <row r="25" spans="1:16">
      <c r="A25" s="144" t="s">
        <v>44</v>
      </c>
      <c r="B25" s="144"/>
      <c r="C25" s="144"/>
      <c r="D25" s="50"/>
      <c r="E25" s="50"/>
      <c r="F25" s="50"/>
      <c r="G25" s="50"/>
      <c r="H25" s="50"/>
      <c r="I25" s="53">
        <v>3000000</v>
      </c>
      <c r="J25" s="50"/>
      <c r="K25" s="51"/>
      <c r="L25" s="51"/>
      <c r="M25" s="51"/>
      <c r="N25" s="51"/>
      <c r="O25" s="51"/>
      <c r="P25" s="44">
        <f t="shared" si="2"/>
        <v>3000000</v>
      </c>
    </row>
    <row r="26" spans="1:16">
      <c r="A26" s="144" t="s">
        <v>30</v>
      </c>
      <c r="B26" s="144"/>
      <c r="C26" s="144"/>
      <c r="D26" s="50">
        <v>0</v>
      </c>
      <c r="E26" s="50">
        <v>0</v>
      </c>
      <c r="F26" s="50">
        <v>0</v>
      </c>
      <c r="G26" s="50">
        <v>0</v>
      </c>
      <c r="H26" s="50">
        <v>0</v>
      </c>
      <c r="I26" s="50">
        <v>0</v>
      </c>
      <c r="J26" s="50">
        <v>0</v>
      </c>
      <c r="K26" s="51">
        <v>0</v>
      </c>
      <c r="L26" s="51">
        <v>0</v>
      </c>
      <c r="M26" s="51">
        <v>0</v>
      </c>
      <c r="N26" s="51">
        <v>0</v>
      </c>
      <c r="O26" s="51">
        <v>0</v>
      </c>
      <c r="P26" s="44">
        <f t="shared" si="2"/>
        <v>0</v>
      </c>
    </row>
    <row r="27" spans="1:16">
      <c r="A27" s="145" t="s">
        <v>31</v>
      </c>
      <c r="B27" s="145"/>
      <c r="C27" s="145"/>
      <c r="D27" s="50"/>
      <c r="E27" s="50"/>
      <c r="F27" s="50"/>
      <c r="G27" s="50"/>
      <c r="H27" s="50"/>
      <c r="I27" s="50"/>
      <c r="J27" s="50"/>
      <c r="K27" s="51"/>
      <c r="L27" s="51"/>
      <c r="M27" s="51"/>
      <c r="N27" s="51"/>
      <c r="O27" s="51"/>
      <c r="P27" s="44">
        <f t="shared" si="2"/>
        <v>0</v>
      </c>
    </row>
    <row r="28" spans="1:16">
      <c r="A28" s="143" t="s">
        <v>131</v>
      </c>
      <c r="B28" s="143"/>
      <c r="C28" s="143"/>
      <c r="D28" s="143"/>
      <c r="E28" s="143"/>
      <c r="F28" s="143"/>
      <c r="G28" s="143"/>
      <c r="H28" s="143"/>
      <c r="I28" s="143"/>
      <c r="J28" s="143"/>
      <c r="K28" s="143"/>
      <c r="L28" s="143"/>
      <c r="M28" s="143"/>
      <c r="N28" s="143"/>
      <c r="O28" s="143"/>
    </row>
    <row r="29" spans="1:16">
      <c r="A29" s="147" t="s">
        <v>35</v>
      </c>
      <c r="B29" s="147"/>
      <c r="C29" s="147"/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0</v>
      </c>
      <c r="J29" s="50">
        <v>0</v>
      </c>
      <c r="K29" s="51">
        <v>0</v>
      </c>
      <c r="L29" s="51">
        <v>0</v>
      </c>
      <c r="M29" s="53">
        <v>250000</v>
      </c>
      <c r="N29" s="53">
        <v>250000</v>
      </c>
      <c r="O29" s="53">
        <v>250000</v>
      </c>
      <c r="P29" s="44">
        <f t="shared" ref="P29:P33" si="3">SUM(D29:O29)</f>
        <v>750000</v>
      </c>
    </row>
    <row r="30" spans="1:16">
      <c r="A30" s="147" t="s">
        <v>33</v>
      </c>
      <c r="B30" s="147"/>
      <c r="C30" s="147"/>
      <c r="D30" s="50">
        <v>0</v>
      </c>
      <c r="E30" s="50">
        <v>0</v>
      </c>
      <c r="F30" s="50">
        <v>0</v>
      </c>
      <c r="G30" s="50">
        <v>0</v>
      </c>
      <c r="H30" s="50">
        <v>0</v>
      </c>
      <c r="I30" s="50">
        <v>0</v>
      </c>
      <c r="J30" s="50">
        <v>0</v>
      </c>
      <c r="K30" s="51">
        <v>0</v>
      </c>
      <c r="L30" s="51">
        <v>0</v>
      </c>
      <c r="M30" s="51">
        <v>0</v>
      </c>
      <c r="N30" s="51">
        <v>0</v>
      </c>
      <c r="O30" s="51">
        <v>0</v>
      </c>
      <c r="P30" s="44">
        <f t="shared" si="3"/>
        <v>0</v>
      </c>
    </row>
    <row r="31" spans="1:16">
      <c r="A31" s="147" t="s">
        <v>2</v>
      </c>
      <c r="B31" s="147"/>
      <c r="C31" s="147"/>
      <c r="D31" s="50">
        <v>0</v>
      </c>
      <c r="E31" s="50">
        <v>0</v>
      </c>
      <c r="F31" s="50">
        <v>0</v>
      </c>
      <c r="G31" s="50">
        <v>0</v>
      </c>
      <c r="H31" s="50">
        <v>0</v>
      </c>
      <c r="I31" s="50">
        <v>0</v>
      </c>
      <c r="J31" s="50">
        <v>0</v>
      </c>
      <c r="K31" s="51">
        <v>0</v>
      </c>
      <c r="L31" s="51">
        <v>0</v>
      </c>
      <c r="M31" s="51">
        <v>0</v>
      </c>
      <c r="N31" s="51">
        <v>0</v>
      </c>
      <c r="O31" s="51">
        <v>0</v>
      </c>
      <c r="P31" s="44">
        <f t="shared" si="3"/>
        <v>0</v>
      </c>
    </row>
    <row r="32" spans="1:16">
      <c r="A32" s="147" t="s">
        <v>34</v>
      </c>
      <c r="B32" s="147"/>
      <c r="C32" s="147"/>
      <c r="D32" s="50">
        <v>0</v>
      </c>
      <c r="E32" s="50">
        <v>0</v>
      </c>
      <c r="F32" s="50">
        <v>0</v>
      </c>
      <c r="G32" s="50">
        <v>0</v>
      </c>
      <c r="H32" s="50">
        <v>0</v>
      </c>
      <c r="I32" s="50">
        <v>0</v>
      </c>
      <c r="J32" s="50">
        <v>0</v>
      </c>
      <c r="K32" s="51">
        <v>0</v>
      </c>
      <c r="L32" s="51">
        <v>0</v>
      </c>
      <c r="M32" s="51">
        <v>0</v>
      </c>
      <c r="N32" s="51">
        <v>0</v>
      </c>
      <c r="O32" s="51">
        <v>0</v>
      </c>
      <c r="P32" s="44">
        <f t="shared" si="3"/>
        <v>0</v>
      </c>
    </row>
    <row r="33" spans="1:16">
      <c r="A33" s="147" t="s">
        <v>37</v>
      </c>
      <c r="B33" s="147"/>
      <c r="C33" s="147"/>
      <c r="D33" s="50">
        <v>0</v>
      </c>
      <c r="E33" s="50">
        <v>0</v>
      </c>
      <c r="F33" s="50">
        <v>0</v>
      </c>
      <c r="G33" s="50">
        <v>0</v>
      </c>
      <c r="H33" s="50">
        <v>0</v>
      </c>
      <c r="I33" s="50">
        <v>0</v>
      </c>
      <c r="J33" s="50">
        <v>0</v>
      </c>
      <c r="K33" s="51">
        <v>0</v>
      </c>
      <c r="L33" s="51">
        <v>0</v>
      </c>
      <c r="M33" s="51">
        <v>0</v>
      </c>
      <c r="N33" s="51">
        <v>0</v>
      </c>
      <c r="O33" s="51">
        <v>0</v>
      </c>
      <c r="P33" s="44">
        <f t="shared" si="3"/>
        <v>0</v>
      </c>
    </row>
    <row r="34" spans="1:16">
      <c r="A34" s="153" t="s">
        <v>47</v>
      </c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</row>
    <row r="35" spans="1:16">
      <c r="A35" s="147" t="s">
        <v>32</v>
      </c>
      <c r="B35" s="147"/>
      <c r="C35" s="147"/>
      <c r="D35" s="53"/>
      <c r="E35" s="50">
        <v>0</v>
      </c>
      <c r="F35" s="50">
        <v>0</v>
      </c>
      <c r="G35" s="50">
        <v>0</v>
      </c>
      <c r="H35" s="50">
        <v>0</v>
      </c>
      <c r="I35" s="50">
        <v>0</v>
      </c>
      <c r="J35" s="50">
        <v>0</v>
      </c>
      <c r="K35" s="51">
        <v>0</v>
      </c>
      <c r="L35" s="51">
        <v>0</v>
      </c>
      <c r="M35" s="51">
        <v>0</v>
      </c>
      <c r="N35" s="51">
        <v>0</v>
      </c>
      <c r="O35" s="51">
        <v>0</v>
      </c>
      <c r="P35" s="44">
        <f t="shared" ref="P35:P36" si="4">SUM(D35:O35)</f>
        <v>0</v>
      </c>
    </row>
    <row r="36" spans="1:16">
      <c r="A36" s="147" t="s">
        <v>19</v>
      </c>
      <c r="B36" s="147"/>
      <c r="C36" s="147"/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0</v>
      </c>
      <c r="J36" s="50">
        <v>0</v>
      </c>
      <c r="K36" s="51">
        <v>0</v>
      </c>
      <c r="L36" s="51">
        <v>0</v>
      </c>
      <c r="M36" s="51">
        <v>0</v>
      </c>
      <c r="N36" s="51">
        <v>0</v>
      </c>
      <c r="O36" s="51">
        <v>0</v>
      </c>
      <c r="P36" s="44">
        <f t="shared" si="4"/>
        <v>0</v>
      </c>
    </row>
    <row r="37" spans="1:16">
      <c r="A37" s="146" t="s">
        <v>52</v>
      </c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</row>
    <row r="38" spans="1:16">
      <c r="A38" s="148" t="s">
        <v>18</v>
      </c>
      <c r="B38" s="148"/>
      <c r="C38" s="148"/>
      <c r="D38" s="53">
        <f t="shared" ref="D38:J38" si="5">SUM(D16:D36)</f>
        <v>300000</v>
      </c>
      <c r="E38" s="53">
        <f t="shared" si="5"/>
        <v>0</v>
      </c>
      <c r="F38" s="53">
        <f t="shared" si="5"/>
        <v>0</v>
      </c>
      <c r="G38" s="53">
        <f t="shared" si="5"/>
        <v>0</v>
      </c>
      <c r="H38" s="53">
        <f t="shared" si="5"/>
        <v>0</v>
      </c>
      <c r="I38" s="53">
        <f t="shared" si="5"/>
        <v>3000000</v>
      </c>
      <c r="J38" s="53">
        <f t="shared" si="5"/>
        <v>0</v>
      </c>
      <c r="K38" s="53">
        <f>SUM(K16:K36)</f>
        <v>225000</v>
      </c>
      <c r="L38" s="53">
        <f t="shared" ref="L38:O38" si="6">SUM(L16:L36)</f>
        <v>0</v>
      </c>
      <c r="M38" s="53">
        <f t="shared" si="6"/>
        <v>250000</v>
      </c>
      <c r="N38" s="53">
        <f t="shared" si="6"/>
        <v>250000</v>
      </c>
      <c r="O38" s="53">
        <f t="shared" si="6"/>
        <v>250000</v>
      </c>
      <c r="P38" s="44">
        <f t="shared" ref="P38" si="7">SUM(D38:O38)</f>
        <v>4275000</v>
      </c>
    </row>
    <row r="39" spans="1:16">
      <c r="A39" s="14"/>
    </row>
    <row r="40" spans="1:16">
      <c r="A40" s="14"/>
    </row>
  </sheetData>
  <mergeCells count="34">
    <mergeCell ref="A29:C29"/>
    <mergeCell ref="A30:C30"/>
    <mergeCell ref="A32:C32"/>
    <mergeCell ref="A35:C35"/>
    <mergeCell ref="A36:C36"/>
    <mergeCell ref="A34:O34"/>
    <mergeCell ref="A37:O37"/>
    <mergeCell ref="A33:C33"/>
    <mergeCell ref="A31:C31"/>
    <mergeCell ref="A38:C38"/>
    <mergeCell ref="A3:O4"/>
    <mergeCell ref="D14:O14"/>
    <mergeCell ref="A10:C10"/>
    <mergeCell ref="A11:C11"/>
    <mergeCell ref="A12:C12"/>
    <mergeCell ref="A13:C13"/>
    <mergeCell ref="A6:C6"/>
    <mergeCell ref="A7:C7"/>
    <mergeCell ref="A9:C9"/>
    <mergeCell ref="A14:C14"/>
    <mergeCell ref="A15:C15"/>
    <mergeCell ref="A16:C16"/>
    <mergeCell ref="A22:O22"/>
    <mergeCell ref="A28:O28"/>
    <mergeCell ref="A17:C17"/>
    <mergeCell ref="A18:C18"/>
    <mergeCell ref="A19:C19"/>
    <mergeCell ref="A20:C20"/>
    <mergeCell ref="A21:C21"/>
    <mergeCell ref="A23:C23"/>
    <mergeCell ref="A24:C24"/>
    <mergeCell ref="A25:C25"/>
    <mergeCell ref="A26:C26"/>
    <mergeCell ref="A27:C27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6" zoomScale="60" zoomScaleNormal="60" zoomScalePageLayoutView="60" workbookViewId="0">
      <selection activeCell="S25" sqref="S25"/>
    </sheetView>
  </sheetViews>
  <sheetFormatPr baseColWidth="10" defaultRowHeight="25" x14ac:dyDescent="0"/>
  <cols>
    <col min="1" max="2" width="10.83203125" style="15"/>
    <col min="3" max="3" width="16.5" style="15" customWidth="1"/>
    <col min="4" max="15" width="14.1640625" style="48" customWidth="1"/>
    <col min="16" max="16" width="15.5" style="105" bestFit="1" customWidth="1"/>
  </cols>
  <sheetData>
    <row r="1" spans="1:16" s="23" customFormat="1">
      <c r="A1" s="27"/>
      <c r="B1" s="27"/>
      <c r="C1" s="27"/>
      <c r="D1" s="70"/>
      <c r="E1" s="70"/>
      <c r="F1" s="71" t="s">
        <v>48</v>
      </c>
      <c r="G1" s="70"/>
      <c r="H1" s="70"/>
      <c r="I1" s="70"/>
      <c r="J1" s="70"/>
      <c r="K1" s="70"/>
      <c r="L1" s="70"/>
      <c r="M1" s="70"/>
      <c r="N1" s="70"/>
      <c r="O1" s="70"/>
      <c r="P1" s="105"/>
    </row>
    <row r="2" spans="1:16">
      <c r="A2" s="149" t="s">
        <v>0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149"/>
    </row>
    <row r="3" spans="1:16">
      <c r="A3" s="149"/>
      <c r="B3" s="149"/>
      <c r="C3" s="149"/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49"/>
      <c r="O3" s="149"/>
    </row>
    <row r="4" spans="1:16">
      <c r="A4" s="14"/>
      <c r="B4" s="14"/>
      <c r="C4" s="14"/>
      <c r="D4" s="47"/>
      <c r="E4" s="47"/>
      <c r="F4" s="47"/>
      <c r="G4" s="47"/>
      <c r="H4" s="47"/>
      <c r="I4" s="47"/>
      <c r="J4" s="47"/>
    </row>
    <row r="5" spans="1:16" ht="23">
      <c r="A5" s="151"/>
      <c r="B5" s="151"/>
      <c r="C5" s="151"/>
      <c r="D5" s="54" t="s">
        <v>6</v>
      </c>
      <c r="E5" s="54" t="s">
        <v>84</v>
      </c>
      <c r="F5" s="54" t="s">
        <v>78</v>
      </c>
      <c r="G5" s="54" t="s">
        <v>79</v>
      </c>
      <c r="H5" s="54" t="s">
        <v>80</v>
      </c>
      <c r="I5" s="54" t="s">
        <v>81</v>
      </c>
      <c r="J5" s="54" t="s">
        <v>82</v>
      </c>
      <c r="K5" s="54" t="s">
        <v>83</v>
      </c>
      <c r="L5" s="54" t="s">
        <v>8</v>
      </c>
      <c r="M5" s="54" t="s">
        <v>9</v>
      </c>
      <c r="N5" s="54" t="s">
        <v>10</v>
      </c>
      <c r="O5" s="54" t="s">
        <v>11</v>
      </c>
      <c r="P5" s="106" t="s">
        <v>133</v>
      </c>
    </row>
    <row r="6" spans="1:16">
      <c r="A6" s="148" t="s">
        <v>12</v>
      </c>
      <c r="B6" s="148"/>
      <c r="C6" s="148"/>
      <c r="D6" s="52">
        <v>0</v>
      </c>
      <c r="E6" s="52">
        <v>0</v>
      </c>
      <c r="F6" s="52">
        <v>0</v>
      </c>
      <c r="G6" s="52">
        <v>0</v>
      </c>
      <c r="H6" s="52">
        <v>0</v>
      </c>
      <c r="I6" s="52">
        <v>0</v>
      </c>
      <c r="J6" s="52">
        <v>0</v>
      </c>
      <c r="K6" s="52">
        <v>0</v>
      </c>
      <c r="L6" s="52">
        <v>0</v>
      </c>
      <c r="M6" s="52">
        <v>0</v>
      </c>
      <c r="N6" s="52">
        <v>0</v>
      </c>
      <c r="O6" s="52">
        <v>0</v>
      </c>
    </row>
    <row r="7" spans="1:16">
      <c r="A7" s="18"/>
      <c r="B7" s="18"/>
      <c r="C7" s="18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</row>
    <row r="8" spans="1:16">
      <c r="A8" s="144" t="s">
        <v>13</v>
      </c>
      <c r="B8" s="144"/>
      <c r="C8" s="144"/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104">
        <f t="shared" ref="P8:P11" si="0">SUM(D8:O8)</f>
        <v>0</v>
      </c>
    </row>
    <row r="9" spans="1:16">
      <c r="A9" s="144" t="s">
        <v>14</v>
      </c>
      <c r="B9" s="144"/>
      <c r="C9" s="144"/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104">
        <f t="shared" si="0"/>
        <v>0</v>
      </c>
    </row>
    <row r="10" spans="1:16">
      <c r="A10" s="144" t="s">
        <v>15</v>
      </c>
      <c r="B10" s="144"/>
      <c r="C10" s="144"/>
      <c r="D10" s="53">
        <v>200000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104">
        <f t="shared" si="0"/>
        <v>200000</v>
      </c>
    </row>
    <row r="11" spans="1:16">
      <c r="A11" s="144" t="s">
        <v>16</v>
      </c>
      <c r="B11" s="144"/>
      <c r="C11" s="144"/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104">
        <f t="shared" si="0"/>
        <v>0</v>
      </c>
    </row>
    <row r="12" spans="1:16">
      <c r="A12" s="144" t="s">
        <v>17</v>
      </c>
      <c r="B12" s="144"/>
      <c r="C12" s="144"/>
      <c r="D12" s="53">
        <v>250000</v>
      </c>
      <c r="E12" s="53">
        <v>250000</v>
      </c>
      <c r="F12" s="53">
        <v>850000</v>
      </c>
      <c r="G12" s="53">
        <v>500000</v>
      </c>
      <c r="H12" s="53">
        <v>200000</v>
      </c>
      <c r="I12" s="52">
        <v>0</v>
      </c>
      <c r="J12" s="52">
        <v>0</v>
      </c>
      <c r="K12" s="52">
        <v>0</v>
      </c>
      <c r="L12" s="52">
        <v>0</v>
      </c>
      <c r="M12" s="53">
        <v>250000</v>
      </c>
      <c r="N12" s="52">
        <v>0</v>
      </c>
      <c r="O12" s="52">
        <v>0</v>
      </c>
      <c r="P12" s="104">
        <f>SUM(D12:O12)</f>
        <v>2300000</v>
      </c>
    </row>
    <row r="13" spans="1:16">
      <c r="A13" s="148" t="s">
        <v>18</v>
      </c>
      <c r="B13" s="148"/>
      <c r="C13" s="148"/>
      <c r="D13" s="150">
        <f>SUM(D10+D12+E12+F12+G12+H12+M12)</f>
        <v>2500000</v>
      </c>
      <c r="E13" s="150"/>
      <c r="F13" s="150"/>
      <c r="G13" s="150"/>
      <c r="H13" s="150"/>
      <c r="I13" s="150"/>
      <c r="J13" s="150"/>
      <c r="K13" s="150"/>
      <c r="L13" s="150"/>
      <c r="M13" s="150"/>
      <c r="N13" s="150"/>
      <c r="O13" s="150"/>
    </row>
    <row r="14" spans="1:16">
      <c r="A14" s="152" t="s">
        <v>50</v>
      </c>
      <c r="B14" s="152"/>
      <c r="C14" s="152"/>
      <c r="D14" s="99"/>
      <c r="E14" s="99"/>
      <c r="F14" s="99"/>
      <c r="G14" s="99"/>
      <c r="H14" s="99"/>
      <c r="I14" s="99"/>
      <c r="J14" s="99"/>
      <c r="K14" s="99"/>
      <c r="L14" s="99"/>
      <c r="M14" s="99"/>
      <c r="N14" s="99"/>
      <c r="O14" s="99"/>
    </row>
    <row r="15" spans="1:16">
      <c r="A15" s="144" t="s">
        <v>20</v>
      </c>
      <c r="B15" s="144"/>
      <c r="C15" s="144"/>
      <c r="D15" s="52">
        <v>0</v>
      </c>
      <c r="E15" s="52">
        <v>0</v>
      </c>
      <c r="F15" s="52">
        <v>0</v>
      </c>
      <c r="G15" s="52">
        <v>0</v>
      </c>
      <c r="H15" s="52">
        <v>0</v>
      </c>
      <c r="I15" s="52">
        <v>0</v>
      </c>
      <c r="J15" s="52">
        <v>0</v>
      </c>
      <c r="K15" s="52">
        <v>0</v>
      </c>
      <c r="L15" s="52">
        <v>0</v>
      </c>
      <c r="M15" s="52">
        <v>0</v>
      </c>
      <c r="N15" s="52">
        <v>0</v>
      </c>
      <c r="O15" s="52">
        <v>0</v>
      </c>
      <c r="P15" s="104">
        <f t="shared" ref="P15:P20" si="1">SUM(D15:O15)</f>
        <v>0</v>
      </c>
    </row>
    <row r="16" spans="1:16">
      <c r="A16" s="144" t="s">
        <v>21</v>
      </c>
      <c r="B16" s="144"/>
      <c r="C16" s="144"/>
      <c r="D16" s="52">
        <v>0</v>
      </c>
      <c r="E16" s="52">
        <v>0</v>
      </c>
      <c r="F16" s="52">
        <v>0</v>
      </c>
      <c r="G16" s="52">
        <v>0</v>
      </c>
      <c r="H16" s="52">
        <v>0</v>
      </c>
      <c r="I16" s="52">
        <v>0</v>
      </c>
      <c r="J16" s="52">
        <v>0</v>
      </c>
      <c r="K16" s="52">
        <v>0</v>
      </c>
      <c r="L16" s="52">
        <v>0</v>
      </c>
      <c r="M16" s="52">
        <v>0</v>
      </c>
      <c r="N16" s="52">
        <v>0</v>
      </c>
      <c r="O16" s="52">
        <v>0</v>
      </c>
      <c r="P16" s="104">
        <f t="shared" si="1"/>
        <v>0</v>
      </c>
    </row>
    <row r="17" spans="1:17">
      <c r="A17" s="144" t="s">
        <v>22</v>
      </c>
      <c r="B17" s="144"/>
      <c r="C17" s="144"/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104">
        <f t="shared" si="1"/>
        <v>0</v>
      </c>
    </row>
    <row r="18" spans="1:17">
      <c r="A18" s="144" t="s">
        <v>23</v>
      </c>
      <c r="B18" s="144"/>
      <c r="C18" s="144"/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104">
        <f t="shared" si="1"/>
        <v>0</v>
      </c>
    </row>
    <row r="19" spans="1:17">
      <c r="A19" s="144" t="s">
        <v>3</v>
      </c>
      <c r="B19" s="144"/>
      <c r="C19" s="144"/>
      <c r="D19" s="52">
        <v>0</v>
      </c>
      <c r="E19" s="52">
        <v>0</v>
      </c>
      <c r="F19" s="53">
        <v>600000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104">
        <f t="shared" si="1"/>
        <v>600000</v>
      </c>
    </row>
    <row r="20" spans="1:17">
      <c r="A20" s="144" t="s">
        <v>4</v>
      </c>
      <c r="B20" s="144"/>
      <c r="C20" s="144"/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104">
        <f t="shared" si="1"/>
        <v>0</v>
      </c>
    </row>
    <row r="21" spans="1:17">
      <c r="A21" s="142" t="s">
        <v>29</v>
      </c>
      <c r="B21" s="142"/>
      <c r="C21" s="142"/>
      <c r="D21" s="100"/>
      <c r="E21" s="100"/>
      <c r="F21" s="100"/>
      <c r="G21" s="100"/>
      <c r="H21" s="100"/>
      <c r="I21" s="100"/>
      <c r="J21" s="100"/>
      <c r="K21" s="100"/>
      <c r="L21" s="100"/>
      <c r="M21" s="100"/>
      <c r="N21" s="100"/>
      <c r="O21" s="100"/>
    </row>
    <row r="22" spans="1:17">
      <c r="A22" s="144" t="s">
        <v>25</v>
      </c>
      <c r="B22" s="144"/>
      <c r="C22" s="144"/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104">
        <f t="shared" ref="P22:P26" si="2">SUM(D22:O22)</f>
        <v>0</v>
      </c>
    </row>
    <row r="23" spans="1:17">
      <c r="A23" s="144" t="s">
        <v>24</v>
      </c>
      <c r="B23" s="144"/>
      <c r="C23" s="144"/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104">
        <f t="shared" si="2"/>
        <v>0</v>
      </c>
    </row>
    <row r="24" spans="1:17">
      <c r="A24" s="144" t="s">
        <v>26</v>
      </c>
      <c r="B24" s="144"/>
      <c r="C24" s="144"/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104">
        <f t="shared" si="2"/>
        <v>0</v>
      </c>
    </row>
    <row r="25" spans="1:17">
      <c r="A25" s="144" t="s">
        <v>30</v>
      </c>
      <c r="B25" s="144"/>
      <c r="C25" s="144"/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104">
        <f t="shared" si="2"/>
        <v>0</v>
      </c>
    </row>
    <row r="26" spans="1:17">
      <c r="A26" s="145" t="s">
        <v>31</v>
      </c>
      <c r="B26" s="145"/>
      <c r="C26" s="145"/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104">
        <f t="shared" si="2"/>
        <v>0</v>
      </c>
    </row>
    <row r="27" spans="1:17">
      <c r="A27" s="143" t="s">
        <v>49</v>
      </c>
      <c r="B27" s="143"/>
      <c r="C27" s="143"/>
      <c r="D27" s="143"/>
      <c r="E27" s="143"/>
      <c r="F27" s="143"/>
      <c r="G27" s="143"/>
      <c r="H27" s="143"/>
      <c r="I27" s="143"/>
      <c r="J27" s="143"/>
      <c r="K27" s="143"/>
      <c r="L27" s="143"/>
      <c r="M27" s="143"/>
      <c r="N27" s="143"/>
      <c r="O27" s="143"/>
    </row>
    <row r="28" spans="1:17">
      <c r="A28" s="147" t="s">
        <v>1</v>
      </c>
      <c r="B28" s="147"/>
      <c r="C28" s="147"/>
      <c r="D28" s="53">
        <v>250000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104">
        <f t="shared" ref="P28:P32" si="3">SUM(D28:O28)</f>
        <v>250000</v>
      </c>
    </row>
    <row r="29" spans="1:17">
      <c r="A29" s="147" t="s">
        <v>27</v>
      </c>
      <c r="B29" s="147"/>
      <c r="C29" s="147"/>
      <c r="D29" s="52">
        <v>0</v>
      </c>
      <c r="E29" s="53">
        <v>250000</v>
      </c>
      <c r="F29" s="53">
        <v>250000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104">
        <f t="shared" si="3"/>
        <v>500000</v>
      </c>
      <c r="Q29" s="8"/>
    </row>
    <row r="30" spans="1:17">
      <c r="A30" s="147" t="s">
        <v>2</v>
      </c>
      <c r="B30" s="147"/>
      <c r="C30" s="147"/>
      <c r="D30" s="52">
        <v>0</v>
      </c>
      <c r="E30" s="52">
        <v>0</v>
      </c>
      <c r="F30" s="52">
        <v>0</v>
      </c>
      <c r="G30" s="53">
        <v>500000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104">
        <f t="shared" si="3"/>
        <v>500000</v>
      </c>
    </row>
    <row r="31" spans="1:17">
      <c r="A31" s="147" t="s">
        <v>36</v>
      </c>
      <c r="B31" s="147"/>
      <c r="C31" s="147"/>
      <c r="D31" s="52">
        <v>0</v>
      </c>
      <c r="E31" s="52">
        <v>0</v>
      </c>
      <c r="F31" s="52">
        <v>0</v>
      </c>
      <c r="G31" s="52">
        <v>0</v>
      </c>
      <c r="H31" s="53">
        <v>200000</v>
      </c>
      <c r="I31" s="52">
        <v>0</v>
      </c>
      <c r="J31" s="52">
        <v>0</v>
      </c>
      <c r="K31" s="52">
        <v>0</v>
      </c>
      <c r="L31" s="52">
        <v>0</v>
      </c>
      <c r="M31" s="53">
        <v>250000</v>
      </c>
      <c r="N31" s="52">
        <v>0</v>
      </c>
      <c r="O31" s="52">
        <v>0</v>
      </c>
      <c r="P31" s="104">
        <f t="shared" si="3"/>
        <v>450000</v>
      </c>
    </row>
    <row r="32" spans="1:17">
      <c r="A32" s="147" t="s">
        <v>39</v>
      </c>
      <c r="B32" s="147"/>
      <c r="C32" s="147"/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104">
        <f t="shared" si="3"/>
        <v>0</v>
      </c>
    </row>
    <row r="33" spans="1:16">
      <c r="A33" s="153" t="s">
        <v>46</v>
      </c>
      <c r="B33" s="153"/>
      <c r="C33" s="153"/>
      <c r="D33" s="153"/>
      <c r="E33" s="153"/>
      <c r="F33" s="153"/>
      <c r="G33" s="153"/>
      <c r="H33" s="153"/>
      <c r="I33" s="153"/>
      <c r="J33" s="153"/>
      <c r="K33" s="153"/>
      <c r="L33" s="153"/>
      <c r="M33" s="153"/>
      <c r="N33" s="153"/>
      <c r="O33" s="153"/>
    </row>
    <row r="34" spans="1:16">
      <c r="A34" s="144" t="s">
        <v>32</v>
      </c>
      <c r="B34" s="144"/>
      <c r="C34" s="144"/>
      <c r="D34" s="52">
        <v>200000</v>
      </c>
      <c r="E34" s="52">
        <v>0</v>
      </c>
      <c r="F34" s="52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2">
        <v>0</v>
      </c>
      <c r="M34" s="52">
        <v>0</v>
      </c>
      <c r="N34" s="52">
        <v>0</v>
      </c>
      <c r="O34" s="52">
        <v>0</v>
      </c>
      <c r="P34" s="104">
        <f t="shared" ref="P34:P35" si="4">SUM(D34:O34)</f>
        <v>200000</v>
      </c>
    </row>
    <row r="35" spans="1:16">
      <c r="A35" s="144" t="s">
        <v>19</v>
      </c>
      <c r="B35" s="144"/>
      <c r="C35" s="144"/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2">
        <v>0</v>
      </c>
      <c r="M35" s="52">
        <v>0</v>
      </c>
      <c r="N35" s="52">
        <v>0</v>
      </c>
      <c r="O35" s="52">
        <v>0</v>
      </c>
      <c r="P35" s="104">
        <f t="shared" si="4"/>
        <v>0</v>
      </c>
    </row>
    <row r="36" spans="1:16">
      <c r="A36" s="146" t="s">
        <v>51</v>
      </c>
      <c r="B36" s="146"/>
      <c r="C36" s="146"/>
      <c r="D36" s="146"/>
      <c r="E36" s="101"/>
      <c r="F36" s="101"/>
      <c r="G36" s="101"/>
      <c r="H36" s="101"/>
      <c r="I36" s="101"/>
      <c r="J36" s="101"/>
      <c r="K36" s="101"/>
      <c r="L36" s="101"/>
      <c r="M36" s="101"/>
      <c r="N36" s="101"/>
      <c r="O36" s="101"/>
    </row>
    <row r="37" spans="1:16">
      <c r="A37" s="148" t="s">
        <v>18</v>
      </c>
      <c r="B37" s="148"/>
      <c r="C37" s="148"/>
      <c r="D37" s="53">
        <f t="shared" ref="D37:O37" si="5">SUM(D15:D36)</f>
        <v>450000</v>
      </c>
      <c r="E37" s="53">
        <f t="shared" si="5"/>
        <v>250000</v>
      </c>
      <c r="F37" s="53">
        <f t="shared" si="5"/>
        <v>850000</v>
      </c>
      <c r="G37" s="53">
        <f t="shared" si="5"/>
        <v>500000</v>
      </c>
      <c r="H37" s="53">
        <f t="shared" si="5"/>
        <v>200000</v>
      </c>
      <c r="I37" s="53">
        <f t="shared" si="5"/>
        <v>0</v>
      </c>
      <c r="J37" s="53">
        <f t="shared" si="5"/>
        <v>0</v>
      </c>
      <c r="K37" s="53">
        <f t="shared" si="5"/>
        <v>0</v>
      </c>
      <c r="L37" s="53">
        <f t="shared" si="5"/>
        <v>0</v>
      </c>
      <c r="M37" s="53">
        <f t="shared" si="5"/>
        <v>250000</v>
      </c>
      <c r="N37" s="53">
        <f t="shared" si="5"/>
        <v>0</v>
      </c>
      <c r="O37" s="53">
        <f t="shared" si="5"/>
        <v>0</v>
      </c>
      <c r="P37" s="104">
        <f t="shared" ref="P37" si="6">SUM(D37:O37)</f>
        <v>2500000</v>
      </c>
    </row>
    <row r="40" spans="1:16">
      <c r="D40" s="102"/>
      <c r="E40" s="102"/>
      <c r="F40" s="102"/>
      <c r="G40" s="102"/>
      <c r="H40" s="102"/>
      <c r="I40" s="102"/>
      <c r="J40" s="102"/>
      <c r="K40" s="102"/>
      <c r="L40" s="102"/>
      <c r="M40" s="102"/>
      <c r="N40" s="102"/>
      <c r="O40" s="102"/>
    </row>
  </sheetData>
  <mergeCells count="34">
    <mergeCell ref="A37:C37"/>
    <mergeCell ref="A36:D36"/>
    <mergeCell ref="A29:C29"/>
    <mergeCell ref="A31:C31"/>
    <mergeCell ref="A34:C34"/>
    <mergeCell ref="A35:C35"/>
    <mergeCell ref="A32:C32"/>
    <mergeCell ref="A30:C30"/>
    <mergeCell ref="A23:C23"/>
    <mergeCell ref="A24:C24"/>
    <mergeCell ref="A25:C25"/>
    <mergeCell ref="A26:C26"/>
    <mergeCell ref="A28:C28"/>
    <mergeCell ref="A18:C18"/>
    <mergeCell ref="A19:C19"/>
    <mergeCell ref="A20:C20"/>
    <mergeCell ref="A21:C21"/>
    <mergeCell ref="A22:C22"/>
    <mergeCell ref="A5:C5"/>
    <mergeCell ref="A6:C6"/>
    <mergeCell ref="A8:C8"/>
    <mergeCell ref="A2:O3"/>
    <mergeCell ref="A33:O33"/>
    <mergeCell ref="A27:O27"/>
    <mergeCell ref="D13:O13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topLeftCell="A8" zoomScale="64" zoomScaleNormal="64" zoomScalePageLayoutView="64" workbookViewId="0">
      <selection activeCell="D37" sqref="D37"/>
    </sheetView>
  </sheetViews>
  <sheetFormatPr baseColWidth="10" defaultRowHeight="23" x14ac:dyDescent="0"/>
  <cols>
    <col min="1" max="2" width="10.83203125" style="15"/>
    <col min="3" max="3" width="19.6640625" style="15" customWidth="1"/>
    <col min="4" max="4" width="16.5" style="48" customWidth="1"/>
    <col min="5" max="15" width="14.1640625" style="48" customWidth="1"/>
    <col min="16" max="16" width="16.5" style="23" customWidth="1"/>
  </cols>
  <sheetData>
    <row r="1" spans="1:16">
      <c r="A1" s="11"/>
      <c r="B1" s="11"/>
      <c r="C1" s="11"/>
      <c r="D1" s="95"/>
      <c r="E1" s="95"/>
      <c r="F1" s="95"/>
      <c r="G1" s="95"/>
      <c r="H1" s="95"/>
      <c r="I1" s="95"/>
      <c r="J1" s="95"/>
      <c r="K1" s="45"/>
      <c r="L1" s="45"/>
      <c r="M1" s="45"/>
      <c r="N1" s="45"/>
      <c r="O1" s="45"/>
    </row>
    <row r="2" spans="1:16">
      <c r="A2" s="12"/>
      <c r="B2" s="12"/>
      <c r="C2" s="12"/>
      <c r="D2" s="45"/>
      <c r="E2" s="45"/>
      <c r="F2" s="46" t="s">
        <v>53</v>
      </c>
      <c r="G2" s="45"/>
      <c r="H2" s="45"/>
      <c r="I2" s="45"/>
      <c r="J2" s="45"/>
      <c r="K2" s="45"/>
      <c r="L2" s="45"/>
      <c r="M2" s="45"/>
      <c r="N2" s="45"/>
      <c r="O2" s="45"/>
    </row>
    <row r="4" spans="1:16">
      <c r="A4" s="149" t="s">
        <v>0</v>
      </c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</row>
    <row r="5" spans="1:16">
      <c r="A5" s="149"/>
      <c r="B5" s="149"/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49"/>
      <c r="O5" s="149"/>
    </row>
    <row r="6" spans="1:16">
      <c r="A6" s="14"/>
      <c r="B6" s="14"/>
      <c r="C6" s="14"/>
      <c r="D6" s="47"/>
      <c r="E6" s="47"/>
      <c r="F6" s="47"/>
      <c r="G6" s="47"/>
      <c r="H6" s="47"/>
      <c r="I6" s="47"/>
      <c r="J6" s="47"/>
    </row>
    <row r="7" spans="1:16">
      <c r="A7" s="151"/>
      <c r="B7" s="151"/>
      <c r="C7" s="151"/>
      <c r="D7" s="54" t="s">
        <v>6</v>
      </c>
      <c r="E7" s="54" t="s">
        <v>84</v>
      </c>
      <c r="F7" s="54" t="s">
        <v>78</v>
      </c>
      <c r="G7" s="54" t="s">
        <v>79</v>
      </c>
      <c r="H7" s="54" t="s">
        <v>80</v>
      </c>
      <c r="I7" s="54" t="s">
        <v>81</v>
      </c>
      <c r="J7" s="54" t="s">
        <v>82</v>
      </c>
      <c r="K7" s="54" t="s">
        <v>83</v>
      </c>
      <c r="L7" s="54" t="s">
        <v>8</v>
      </c>
      <c r="M7" s="54" t="s">
        <v>9</v>
      </c>
      <c r="N7" s="54" t="s">
        <v>10</v>
      </c>
      <c r="O7" s="54" t="s">
        <v>11</v>
      </c>
      <c r="P7" s="106" t="s">
        <v>133</v>
      </c>
    </row>
    <row r="8" spans="1:16">
      <c r="A8" s="148" t="s">
        <v>12</v>
      </c>
      <c r="B8" s="148"/>
      <c r="C8" s="148"/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44">
        <f>SUM(D8:O8)</f>
        <v>0</v>
      </c>
    </row>
    <row r="9" spans="1:16">
      <c r="A9" s="19"/>
      <c r="B9" s="19"/>
      <c r="C9" s="19"/>
      <c r="D9" s="50"/>
      <c r="E9" s="50"/>
      <c r="F9" s="50"/>
      <c r="G9" s="50"/>
      <c r="H9" s="50"/>
      <c r="I9" s="50"/>
      <c r="J9" s="50"/>
      <c r="K9" s="51"/>
      <c r="L9" s="51"/>
      <c r="M9" s="51"/>
      <c r="N9" s="51"/>
      <c r="O9" s="51"/>
    </row>
    <row r="10" spans="1:16">
      <c r="A10" s="144" t="s">
        <v>13</v>
      </c>
      <c r="B10" s="144"/>
      <c r="C10" s="144"/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44">
        <f t="shared" ref="P10:P14" si="0">SUM(D10:O10)</f>
        <v>0</v>
      </c>
    </row>
    <row r="11" spans="1:16">
      <c r="A11" s="144" t="s">
        <v>14</v>
      </c>
      <c r="B11" s="144"/>
      <c r="C11" s="144"/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44">
        <f t="shared" si="0"/>
        <v>0</v>
      </c>
    </row>
    <row r="12" spans="1:16">
      <c r="A12" s="144" t="s">
        <v>15</v>
      </c>
      <c r="B12" s="144"/>
      <c r="C12" s="144"/>
      <c r="D12" s="53">
        <v>200000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44">
        <f t="shared" si="0"/>
        <v>200000</v>
      </c>
    </row>
    <row r="13" spans="1:16">
      <c r="A13" s="144" t="s">
        <v>16</v>
      </c>
      <c r="B13" s="144"/>
      <c r="C13" s="144"/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44">
        <f t="shared" si="0"/>
        <v>0</v>
      </c>
    </row>
    <row r="14" spans="1:16">
      <c r="A14" s="144" t="s">
        <v>17</v>
      </c>
      <c r="B14" s="144"/>
      <c r="C14" s="144"/>
      <c r="D14" s="53">
        <v>1100000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44">
        <f t="shared" si="0"/>
        <v>1100000</v>
      </c>
    </row>
    <row r="15" spans="1:16">
      <c r="A15" s="148" t="s">
        <v>18</v>
      </c>
      <c r="B15" s="148"/>
      <c r="C15" s="148"/>
      <c r="D15" s="150">
        <f>SUM(D10:D14)</f>
        <v>1300000</v>
      </c>
      <c r="E15" s="150"/>
      <c r="F15" s="150"/>
      <c r="G15" s="150"/>
      <c r="H15" s="150"/>
      <c r="I15" s="150"/>
      <c r="J15" s="150"/>
      <c r="K15" s="150"/>
      <c r="L15" s="150"/>
      <c r="M15" s="150"/>
      <c r="N15" s="150"/>
      <c r="O15" s="150"/>
    </row>
    <row r="16" spans="1:16">
      <c r="A16" s="152" t="s">
        <v>50</v>
      </c>
      <c r="B16" s="152"/>
      <c r="C16" s="152"/>
      <c r="D16" s="152"/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</row>
    <row r="17" spans="1:16">
      <c r="A17" s="144" t="s">
        <v>20</v>
      </c>
      <c r="B17" s="144"/>
      <c r="C17" s="144"/>
      <c r="D17" s="52">
        <v>0</v>
      </c>
      <c r="E17" s="52">
        <v>0</v>
      </c>
      <c r="F17" s="52">
        <v>0</v>
      </c>
      <c r="G17" s="52">
        <v>0</v>
      </c>
      <c r="H17" s="52">
        <v>0</v>
      </c>
      <c r="I17" s="52">
        <v>0</v>
      </c>
      <c r="J17" s="52">
        <v>0</v>
      </c>
      <c r="K17" s="52">
        <v>0</v>
      </c>
      <c r="L17" s="52">
        <v>0</v>
      </c>
      <c r="M17" s="52">
        <v>0</v>
      </c>
      <c r="N17" s="52">
        <v>0</v>
      </c>
      <c r="O17" s="52">
        <v>0</v>
      </c>
      <c r="P17" s="44">
        <f t="shared" ref="P17:P22" si="1">SUM(D17:O17)</f>
        <v>0</v>
      </c>
    </row>
    <row r="18" spans="1:16">
      <c r="A18" s="144" t="s">
        <v>21</v>
      </c>
      <c r="B18" s="144"/>
      <c r="C18" s="144"/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44">
        <f t="shared" si="1"/>
        <v>0</v>
      </c>
    </row>
    <row r="19" spans="1:16">
      <c r="A19" s="144" t="s">
        <v>22</v>
      </c>
      <c r="B19" s="144"/>
      <c r="C19" s="144"/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44">
        <f t="shared" si="1"/>
        <v>0</v>
      </c>
    </row>
    <row r="20" spans="1:16">
      <c r="A20" s="144" t="s">
        <v>23</v>
      </c>
      <c r="B20" s="144"/>
      <c r="C20" s="144"/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44">
        <f t="shared" si="1"/>
        <v>0</v>
      </c>
    </row>
    <row r="21" spans="1:16">
      <c r="A21" s="144" t="s">
        <v>3</v>
      </c>
      <c r="B21" s="144"/>
      <c r="C21" s="144"/>
      <c r="D21" s="53">
        <v>600000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44">
        <f t="shared" si="1"/>
        <v>600000</v>
      </c>
    </row>
    <row r="22" spans="1:16">
      <c r="A22" s="144" t="s">
        <v>4</v>
      </c>
      <c r="B22" s="144"/>
      <c r="C22" s="144"/>
      <c r="D22" s="52">
        <v>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44">
        <f t="shared" si="1"/>
        <v>0</v>
      </c>
    </row>
    <row r="23" spans="1:16">
      <c r="A23" s="142" t="s">
        <v>55</v>
      </c>
      <c r="B23" s="142"/>
      <c r="C23" s="142"/>
      <c r="D23" s="142"/>
      <c r="E23" s="142"/>
      <c r="F23" s="142"/>
      <c r="G23" s="142"/>
      <c r="H23" s="142"/>
      <c r="I23" s="142"/>
      <c r="J23" s="142"/>
      <c r="K23" s="142"/>
      <c r="L23" s="142"/>
      <c r="M23" s="142"/>
      <c r="N23" s="142"/>
      <c r="O23" s="142"/>
    </row>
    <row r="24" spans="1:16">
      <c r="A24" s="144" t="s">
        <v>25</v>
      </c>
      <c r="B24" s="144"/>
      <c r="C24" s="144"/>
      <c r="D24" s="52">
        <v>0</v>
      </c>
      <c r="E24" s="52">
        <v>0</v>
      </c>
      <c r="F24" s="52">
        <v>0</v>
      </c>
      <c r="G24" s="52">
        <v>0</v>
      </c>
      <c r="H24" s="52">
        <v>0</v>
      </c>
      <c r="I24" s="52">
        <v>0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44">
        <f t="shared" ref="P24:P28" si="2">SUM(D24:O24)</f>
        <v>0</v>
      </c>
    </row>
    <row r="25" spans="1:16">
      <c r="A25" s="144" t="s">
        <v>24</v>
      </c>
      <c r="B25" s="144"/>
      <c r="C25" s="144"/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44">
        <f t="shared" si="2"/>
        <v>0</v>
      </c>
    </row>
    <row r="26" spans="1:16">
      <c r="A26" s="144" t="s">
        <v>26</v>
      </c>
      <c r="B26" s="144"/>
      <c r="C26" s="144"/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44">
        <f t="shared" si="2"/>
        <v>0</v>
      </c>
    </row>
    <row r="27" spans="1:16">
      <c r="A27" s="144" t="s">
        <v>30</v>
      </c>
      <c r="B27" s="144"/>
      <c r="C27" s="144"/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44">
        <f t="shared" si="2"/>
        <v>0</v>
      </c>
    </row>
    <row r="28" spans="1:16">
      <c r="A28" s="145" t="s">
        <v>31</v>
      </c>
      <c r="B28" s="145"/>
      <c r="C28" s="145"/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44">
        <f t="shared" si="2"/>
        <v>0</v>
      </c>
    </row>
    <row r="29" spans="1:16">
      <c r="A29" s="143" t="s">
        <v>54</v>
      </c>
      <c r="B29" s="143"/>
      <c r="C29" s="143"/>
      <c r="D29" s="143"/>
      <c r="E29" s="143"/>
      <c r="F29" s="143"/>
      <c r="G29" s="143"/>
      <c r="H29" s="143"/>
      <c r="I29" s="143"/>
      <c r="J29" s="143"/>
      <c r="K29" s="143"/>
      <c r="L29" s="143"/>
      <c r="M29" s="143"/>
      <c r="N29" s="143"/>
      <c r="O29" s="143"/>
    </row>
    <row r="30" spans="1:16">
      <c r="A30" s="147" t="s">
        <v>1</v>
      </c>
      <c r="B30" s="147"/>
      <c r="C30" s="147"/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44">
        <f t="shared" ref="P30:P34" si="3">SUM(D30:O30)</f>
        <v>0</v>
      </c>
    </row>
    <row r="31" spans="1:16">
      <c r="A31" s="147" t="s">
        <v>27</v>
      </c>
      <c r="B31" s="147"/>
      <c r="C31" s="147"/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44">
        <f t="shared" si="3"/>
        <v>0</v>
      </c>
    </row>
    <row r="32" spans="1:16">
      <c r="A32" s="147" t="s">
        <v>2</v>
      </c>
      <c r="B32" s="147"/>
      <c r="C32" s="147"/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44">
        <f t="shared" si="3"/>
        <v>0</v>
      </c>
    </row>
    <row r="33" spans="1:16">
      <c r="A33" s="147" t="s">
        <v>28</v>
      </c>
      <c r="B33" s="147"/>
      <c r="C33" s="147"/>
      <c r="D33" s="52">
        <v>0</v>
      </c>
      <c r="E33" s="52">
        <v>0</v>
      </c>
      <c r="F33" s="53">
        <v>250000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3">
        <v>250000</v>
      </c>
      <c r="M33" s="52">
        <v>0</v>
      </c>
      <c r="N33" s="52">
        <v>0</v>
      </c>
      <c r="O33" s="52">
        <v>0</v>
      </c>
      <c r="P33" s="44">
        <f t="shared" si="3"/>
        <v>500000</v>
      </c>
    </row>
    <row r="34" spans="1:16">
      <c r="A34" s="147" t="s">
        <v>38</v>
      </c>
      <c r="B34" s="147"/>
      <c r="C34" s="147"/>
      <c r="D34" s="52">
        <v>0</v>
      </c>
      <c r="E34" s="52">
        <v>0</v>
      </c>
      <c r="F34" s="50">
        <v>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1">
        <v>0</v>
      </c>
      <c r="M34" s="52">
        <v>0</v>
      </c>
      <c r="N34" s="52">
        <v>0</v>
      </c>
      <c r="O34" s="52">
        <v>0</v>
      </c>
      <c r="P34" s="44">
        <f t="shared" si="3"/>
        <v>0</v>
      </c>
    </row>
    <row r="35" spans="1:16">
      <c r="A35" s="153" t="s">
        <v>46</v>
      </c>
      <c r="B35" s="153"/>
      <c r="C35" s="153"/>
      <c r="D35" s="107"/>
      <c r="E35" s="107"/>
      <c r="F35" s="107"/>
      <c r="G35" s="107"/>
      <c r="H35" s="107"/>
      <c r="I35" s="107"/>
      <c r="J35" s="107"/>
      <c r="K35" s="107"/>
      <c r="L35" s="107"/>
      <c r="M35" s="107"/>
      <c r="N35" s="107"/>
      <c r="O35" s="107"/>
    </row>
    <row r="36" spans="1:16">
      <c r="A36" s="144" t="s">
        <v>32</v>
      </c>
      <c r="B36" s="144"/>
      <c r="C36" s="144"/>
      <c r="D36" s="53">
        <v>200000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44">
        <f t="shared" ref="P36:P37" si="4">SUM(D36:O36)</f>
        <v>200000</v>
      </c>
    </row>
    <row r="37" spans="1:16">
      <c r="A37" s="144" t="s">
        <v>19</v>
      </c>
      <c r="B37" s="144"/>
      <c r="C37" s="144"/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44">
        <f t="shared" si="4"/>
        <v>0</v>
      </c>
    </row>
    <row r="38" spans="1:16">
      <c r="A38" s="146" t="s">
        <v>51</v>
      </c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</row>
    <row r="39" spans="1:16">
      <c r="A39" s="148" t="s">
        <v>18</v>
      </c>
      <c r="B39" s="148"/>
      <c r="C39" s="148"/>
      <c r="D39" s="53">
        <f>SUM(D17:D37)</f>
        <v>800000</v>
      </c>
      <c r="E39" s="53">
        <f t="shared" ref="E39:O39" si="5">SUM(E17:E37)</f>
        <v>0</v>
      </c>
      <c r="F39" s="53">
        <f t="shared" si="5"/>
        <v>250000</v>
      </c>
      <c r="G39" s="53">
        <f t="shared" si="5"/>
        <v>0</v>
      </c>
      <c r="H39" s="53">
        <f t="shared" si="5"/>
        <v>0</v>
      </c>
      <c r="I39" s="53">
        <f t="shared" si="5"/>
        <v>0</v>
      </c>
      <c r="J39" s="53">
        <f t="shared" si="5"/>
        <v>0</v>
      </c>
      <c r="K39" s="53">
        <f t="shared" si="5"/>
        <v>0</v>
      </c>
      <c r="L39" s="53">
        <f t="shared" si="5"/>
        <v>250000</v>
      </c>
      <c r="M39" s="53">
        <f t="shared" si="5"/>
        <v>0</v>
      </c>
      <c r="N39" s="53">
        <f t="shared" si="5"/>
        <v>0</v>
      </c>
      <c r="O39" s="53">
        <f t="shared" si="5"/>
        <v>0</v>
      </c>
      <c r="P39" s="44">
        <f>SUM(D39:O39)</f>
        <v>1300000</v>
      </c>
    </row>
  </sheetData>
  <mergeCells count="34">
    <mergeCell ref="A27:C27"/>
    <mergeCell ref="A28:C28"/>
    <mergeCell ref="A30:C30"/>
    <mergeCell ref="A31:C31"/>
    <mergeCell ref="A33:C33"/>
    <mergeCell ref="A38:O38"/>
    <mergeCell ref="A34:C34"/>
    <mergeCell ref="A32:C32"/>
    <mergeCell ref="A36:C36"/>
    <mergeCell ref="A37:C37"/>
    <mergeCell ref="A39:C39"/>
    <mergeCell ref="A4:O5"/>
    <mergeCell ref="D15:O15"/>
    <mergeCell ref="A8:C8"/>
    <mergeCell ref="A10:C10"/>
    <mergeCell ref="A11:C11"/>
    <mergeCell ref="A12:C12"/>
    <mergeCell ref="A13:C13"/>
    <mergeCell ref="A14:C14"/>
    <mergeCell ref="A15:C15"/>
    <mergeCell ref="A7:C7"/>
    <mergeCell ref="A35:C35"/>
    <mergeCell ref="A29:O29"/>
    <mergeCell ref="A23:O23"/>
    <mergeCell ref="A16:O16"/>
    <mergeCell ref="A17:C17"/>
    <mergeCell ref="A24:C24"/>
    <mergeCell ref="A25:C25"/>
    <mergeCell ref="A26:C26"/>
    <mergeCell ref="A18:C18"/>
    <mergeCell ref="A19:C19"/>
    <mergeCell ref="A20:C20"/>
    <mergeCell ref="A21:C21"/>
    <mergeCell ref="A22:C22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="60" zoomScaleNormal="60" zoomScalePageLayoutView="60" workbookViewId="0">
      <selection activeCell="A28" sqref="A28:C28"/>
    </sheetView>
  </sheetViews>
  <sheetFormatPr baseColWidth="10" defaultRowHeight="23" x14ac:dyDescent="0"/>
  <cols>
    <col min="1" max="2" width="10.83203125" style="15"/>
    <col min="3" max="3" width="17" style="15" customWidth="1"/>
    <col min="4" max="5" width="16.5" style="48" customWidth="1"/>
    <col min="6" max="15" width="14.1640625" style="48" customWidth="1"/>
    <col min="16" max="16" width="16.5" style="23" customWidth="1"/>
  </cols>
  <sheetData>
    <row r="1" spans="1:16">
      <c r="A1" s="11"/>
      <c r="B1" s="11"/>
      <c r="C1" s="11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6">
      <c r="A2" s="12"/>
      <c r="B2" s="12"/>
      <c r="C2" s="12"/>
      <c r="D2" s="45"/>
      <c r="E2" s="45"/>
      <c r="F2" s="46" t="s">
        <v>56</v>
      </c>
      <c r="G2" s="45"/>
      <c r="H2" s="45"/>
      <c r="I2" s="45"/>
      <c r="J2" s="45"/>
      <c r="K2" s="45"/>
      <c r="L2" s="45"/>
      <c r="M2" s="45"/>
      <c r="N2" s="45"/>
      <c r="O2" s="45"/>
    </row>
    <row r="3" spans="1:16">
      <c r="A3" s="156" t="s">
        <v>0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</row>
    <row r="4" spans="1:16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16">
      <c r="A5" s="13"/>
      <c r="B5" s="13"/>
      <c r="C5" s="13"/>
      <c r="D5" s="47"/>
      <c r="E5" s="47"/>
      <c r="F5" s="47"/>
      <c r="G5" s="47"/>
      <c r="H5" s="47"/>
      <c r="I5" s="47"/>
      <c r="J5" s="47"/>
    </row>
    <row r="6" spans="1:16">
      <c r="A6" s="14"/>
      <c r="B6" s="14"/>
      <c r="C6" s="14"/>
      <c r="D6" s="49" t="s">
        <v>6</v>
      </c>
      <c r="E6" s="49" t="s">
        <v>84</v>
      </c>
      <c r="F6" s="49" t="s">
        <v>78</v>
      </c>
      <c r="G6" s="49" t="s">
        <v>79</v>
      </c>
      <c r="H6" s="49" t="s">
        <v>80</v>
      </c>
      <c r="I6" s="49" t="s">
        <v>81</v>
      </c>
      <c r="J6" s="49" t="s">
        <v>82</v>
      </c>
      <c r="K6" s="49" t="s">
        <v>83</v>
      </c>
      <c r="L6" s="49" t="s">
        <v>8</v>
      </c>
      <c r="M6" s="49" t="s">
        <v>9</v>
      </c>
      <c r="N6" s="49" t="s">
        <v>10</v>
      </c>
      <c r="O6" s="49" t="s">
        <v>11</v>
      </c>
      <c r="P6" s="106" t="s">
        <v>133</v>
      </c>
    </row>
    <row r="7" spans="1:16">
      <c r="A7" s="151"/>
      <c r="B7" s="151"/>
      <c r="C7" s="151"/>
      <c r="D7" s="50"/>
      <c r="E7" s="50"/>
      <c r="F7" s="50"/>
      <c r="G7" s="50"/>
      <c r="H7" s="50"/>
      <c r="I7" s="50"/>
      <c r="J7" s="50"/>
      <c r="K7" s="51"/>
      <c r="L7" s="51"/>
      <c r="M7" s="51"/>
      <c r="N7" s="51"/>
      <c r="O7" s="51"/>
    </row>
    <row r="8" spans="1:16">
      <c r="A8" s="148" t="s">
        <v>12</v>
      </c>
      <c r="B8" s="148"/>
      <c r="C8" s="148"/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  <c r="P8" s="44">
        <f>SUM(D8:O8)</f>
        <v>0</v>
      </c>
    </row>
    <row r="9" spans="1:16">
      <c r="A9" s="19"/>
      <c r="B9" s="19"/>
      <c r="C9" s="19"/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  <c r="P9" s="44">
        <f t="shared" ref="P9:P14" si="0">SUM(D9:O9)</f>
        <v>0</v>
      </c>
    </row>
    <row r="10" spans="1:16">
      <c r="A10" s="144" t="s">
        <v>13</v>
      </c>
      <c r="B10" s="144"/>
      <c r="C10" s="144"/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2">
        <v>0</v>
      </c>
      <c r="P10" s="44">
        <f t="shared" si="0"/>
        <v>0</v>
      </c>
    </row>
    <row r="11" spans="1:16">
      <c r="A11" s="144" t="s">
        <v>14</v>
      </c>
      <c r="B11" s="144"/>
      <c r="C11" s="144"/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44">
        <f t="shared" si="0"/>
        <v>0</v>
      </c>
    </row>
    <row r="12" spans="1:16">
      <c r="A12" s="144" t="s">
        <v>15</v>
      </c>
      <c r="B12" s="144"/>
      <c r="C12" s="144"/>
      <c r="D12" s="53">
        <v>200000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2">
        <v>0</v>
      </c>
      <c r="P12" s="44">
        <f t="shared" si="0"/>
        <v>200000</v>
      </c>
    </row>
    <row r="13" spans="1:16">
      <c r="A13" s="144" t="s">
        <v>16</v>
      </c>
      <c r="B13" s="144"/>
      <c r="C13" s="144"/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44">
        <f t="shared" si="0"/>
        <v>0</v>
      </c>
    </row>
    <row r="14" spans="1:16">
      <c r="A14" s="144" t="s">
        <v>17</v>
      </c>
      <c r="B14" s="144"/>
      <c r="C14" s="144"/>
      <c r="D14" s="53">
        <v>2100000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44">
        <f t="shared" si="0"/>
        <v>2100000</v>
      </c>
    </row>
    <row r="15" spans="1:16" ht="16.5" customHeight="1">
      <c r="A15" s="19"/>
      <c r="B15" s="19"/>
      <c r="C15" s="19"/>
      <c r="D15" s="50"/>
      <c r="E15" s="50"/>
      <c r="F15" s="50"/>
      <c r="G15" s="50"/>
      <c r="H15" s="50"/>
      <c r="I15" s="50"/>
      <c r="J15" s="50"/>
      <c r="K15" s="51"/>
      <c r="L15" s="51"/>
      <c r="M15" s="51"/>
      <c r="N15" s="51"/>
      <c r="O15" s="51"/>
    </row>
    <row r="16" spans="1:16">
      <c r="A16" s="148" t="s">
        <v>18</v>
      </c>
      <c r="B16" s="148"/>
      <c r="C16" s="148"/>
      <c r="D16" s="150">
        <f>SUM(D8:D15)</f>
        <v>2300000</v>
      </c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</row>
    <row r="17" spans="1:16">
      <c r="A17" s="157" t="s">
        <v>102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</row>
    <row r="18" spans="1:16">
      <c r="A18" s="144" t="s">
        <v>20</v>
      </c>
      <c r="B18" s="144"/>
      <c r="C18" s="144"/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44">
        <f t="shared" ref="P18:P23" si="1">SUM(D18:O18)</f>
        <v>0</v>
      </c>
    </row>
    <row r="19" spans="1:16">
      <c r="A19" s="144" t="s">
        <v>21</v>
      </c>
      <c r="B19" s="144"/>
      <c r="C19" s="144"/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44">
        <f t="shared" si="1"/>
        <v>0</v>
      </c>
    </row>
    <row r="20" spans="1:16">
      <c r="A20" s="144" t="s">
        <v>22</v>
      </c>
      <c r="B20" s="144"/>
      <c r="C20" s="144"/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44">
        <f t="shared" si="1"/>
        <v>0</v>
      </c>
    </row>
    <row r="21" spans="1:16">
      <c r="A21" s="144" t="s">
        <v>23</v>
      </c>
      <c r="B21" s="144"/>
      <c r="C21" s="144"/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44">
        <f t="shared" si="1"/>
        <v>0</v>
      </c>
    </row>
    <row r="22" spans="1:16">
      <c r="A22" s="144" t="s">
        <v>3</v>
      </c>
      <c r="B22" s="144"/>
      <c r="C22" s="144"/>
      <c r="D22" s="53">
        <v>600000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44">
        <f t="shared" si="1"/>
        <v>600000</v>
      </c>
    </row>
    <row r="23" spans="1:16">
      <c r="A23" s="144" t="s">
        <v>4</v>
      </c>
      <c r="B23" s="144"/>
      <c r="C23" s="144"/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44">
        <f t="shared" si="1"/>
        <v>0</v>
      </c>
    </row>
    <row r="24" spans="1:16">
      <c r="A24" s="155" t="s">
        <v>101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</row>
    <row r="25" spans="1:16">
      <c r="A25" s="144" t="s">
        <v>25</v>
      </c>
      <c r="B25" s="144"/>
      <c r="C25" s="144"/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44">
        <f t="shared" ref="P25:P30" si="2">SUM(D25:O25)</f>
        <v>0</v>
      </c>
    </row>
    <row r="26" spans="1:16">
      <c r="A26" s="144" t="s">
        <v>24</v>
      </c>
      <c r="B26" s="144"/>
      <c r="C26" s="144"/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44">
        <f t="shared" si="2"/>
        <v>0</v>
      </c>
    </row>
    <row r="27" spans="1:16">
      <c r="A27" s="144" t="s">
        <v>26</v>
      </c>
      <c r="B27" s="144"/>
      <c r="C27" s="144"/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44">
        <f t="shared" si="2"/>
        <v>0</v>
      </c>
    </row>
    <row r="28" spans="1:16">
      <c r="A28" s="144" t="s">
        <v>60</v>
      </c>
      <c r="B28" s="144"/>
      <c r="C28" s="144"/>
      <c r="D28" s="52">
        <v>0</v>
      </c>
      <c r="E28" s="53">
        <v>1000000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44">
        <f t="shared" si="2"/>
        <v>1000000</v>
      </c>
    </row>
    <row r="29" spans="1:16">
      <c r="A29" s="144" t="s">
        <v>30</v>
      </c>
      <c r="B29" s="144"/>
      <c r="C29" s="144"/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44">
        <f t="shared" si="2"/>
        <v>0</v>
      </c>
    </row>
    <row r="30" spans="1:16">
      <c r="A30" s="145" t="s">
        <v>31</v>
      </c>
      <c r="B30" s="145"/>
      <c r="C30" s="145"/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52">
        <v>0</v>
      </c>
      <c r="J30" s="52">
        <v>0</v>
      </c>
      <c r="K30" s="52">
        <v>0</v>
      </c>
      <c r="L30" s="52">
        <v>0</v>
      </c>
      <c r="M30" s="52">
        <v>0</v>
      </c>
      <c r="N30" s="52">
        <v>0</v>
      </c>
      <c r="O30" s="52">
        <v>0</v>
      </c>
      <c r="P30" s="44">
        <f t="shared" si="2"/>
        <v>0</v>
      </c>
    </row>
    <row r="31" spans="1:16">
      <c r="A31" s="159" t="s">
        <v>103</v>
      </c>
      <c r="B31" s="159"/>
      <c r="C31" s="159"/>
      <c r="D31" s="159"/>
      <c r="E31" s="159"/>
      <c r="F31" s="159"/>
      <c r="G31" s="159"/>
      <c r="H31" s="159"/>
      <c r="I31" s="159"/>
      <c r="J31" s="159"/>
      <c r="K31" s="159"/>
      <c r="L31" s="159"/>
      <c r="M31" s="159"/>
      <c r="N31" s="159"/>
      <c r="O31" s="159"/>
    </row>
    <row r="32" spans="1:16">
      <c r="A32" s="147" t="s">
        <v>1</v>
      </c>
      <c r="B32" s="147"/>
      <c r="C32" s="147"/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44">
        <f t="shared" ref="P32:P35" si="3">SUM(D32:O32)</f>
        <v>0</v>
      </c>
    </row>
    <row r="33" spans="1:16">
      <c r="A33" s="147" t="s">
        <v>27</v>
      </c>
      <c r="B33" s="147"/>
      <c r="C33" s="147"/>
      <c r="D33" s="52">
        <v>0</v>
      </c>
      <c r="E33" s="52">
        <v>0</v>
      </c>
      <c r="F33" s="52">
        <v>0</v>
      </c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2">
        <v>0</v>
      </c>
      <c r="M33" s="52">
        <v>0</v>
      </c>
      <c r="N33" s="52">
        <v>0</v>
      </c>
      <c r="O33" s="52">
        <v>0</v>
      </c>
      <c r="P33" s="44">
        <f t="shared" si="3"/>
        <v>0</v>
      </c>
    </row>
    <row r="34" spans="1:16">
      <c r="A34" s="147" t="s">
        <v>28</v>
      </c>
      <c r="B34" s="147"/>
      <c r="C34" s="147"/>
      <c r="D34" s="52">
        <v>0</v>
      </c>
      <c r="E34" s="55"/>
      <c r="F34" s="53">
        <v>250000</v>
      </c>
      <c r="G34" s="52">
        <v>0</v>
      </c>
      <c r="H34" s="52">
        <v>0</v>
      </c>
      <c r="I34" s="52">
        <v>0</v>
      </c>
      <c r="J34" s="52">
        <v>0</v>
      </c>
      <c r="K34" s="52">
        <v>0</v>
      </c>
      <c r="L34" s="56">
        <v>250000</v>
      </c>
      <c r="M34" s="52">
        <v>0</v>
      </c>
      <c r="N34" s="52">
        <v>0</v>
      </c>
      <c r="O34" s="52">
        <v>0</v>
      </c>
      <c r="P34" s="44">
        <f t="shared" si="3"/>
        <v>500000</v>
      </c>
    </row>
    <row r="35" spans="1:16">
      <c r="A35" s="147" t="s">
        <v>37</v>
      </c>
      <c r="B35" s="147"/>
      <c r="C35" s="147"/>
      <c r="D35" s="52">
        <v>0</v>
      </c>
      <c r="E35" s="50">
        <v>0</v>
      </c>
      <c r="F35" s="52">
        <v>0</v>
      </c>
      <c r="G35" s="52">
        <v>0</v>
      </c>
      <c r="H35" s="52">
        <v>0</v>
      </c>
      <c r="I35" s="52">
        <v>0</v>
      </c>
      <c r="J35" s="52">
        <v>0</v>
      </c>
      <c r="K35" s="52">
        <v>0</v>
      </c>
      <c r="L35" s="51">
        <v>0</v>
      </c>
      <c r="M35" s="52">
        <v>0</v>
      </c>
      <c r="N35" s="52">
        <v>0</v>
      </c>
      <c r="O35" s="52">
        <v>0</v>
      </c>
      <c r="P35" s="44">
        <f t="shared" si="3"/>
        <v>0</v>
      </c>
    </row>
    <row r="36" spans="1:16">
      <c r="A36" s="153" t="s">
        <v>104</v>
      </c>
      <c r="B36" s="153"/>
      <c r="C36" s="153"/>
      <c r="D36" s="153"/>
      <c r="E36" s="153"/>
      <c r="F36" s="153"/>
      <c r="G36" s="153"/>
      <c r="H36" s="153"/>
      <c r="I36" s="153"/>
      <c r="J36" s="153"/>
      <c r="K36" s="153"/>
      <c r="L36" s="153"/>
      <c r="M36" s="153"/>
      <c r="N36" s="153"/>
      <c r="O36" s="153"/>
    </row>
    <row r="37" spans="1:16">
      <c r="A37" s="144" t="s">
        <v>32</v>
      </c>
      <c r="B37" s="144"/>
      <c r="C37" s="144"/>
      <c r="D37" s="53">
        <v>200000</v>
      </c>
      <c r="E37" s="52">
        <v>0</v>
      </c>
      <c r="F37" s="52">
        <v>0</v>
      </c>
      <c r="G37" s="52">
        <v>0</v>
      </c>
      <c r="H37" s="52">
        <v>0</v>
      </c>
      <c r="I37" s="52">
        <v>0</v>
      </c>
      <c r="J37" s="52">
        <v>0</v>
      </c>
      <c r="K37" s="52">
        <v>0</v>
      </c>
      <c r="L37" s="52">
        <v>0</v>
      </c>
      <c r="M37" s="52">
        <v>0</v>
      </c>
      <c r="N37" s="52">
        <v>0</v>
      </c>
      <c r="O37" s="52">
        <v>0</v>
      </c>
      <c r="P37" s="44">
        <f t="shared" ref="P37:P38" si="4">SUM(D37:O37)</f>
        <v>200000</v>
      </c>
    </row>
    <row r="38" spans="1:16">
      <c r="A38" s="144" t="s">
        <v>19</v>
      </c>
      <c r="B38" s="144"/>
      <c r="C38" s="144"/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44">
        <f t="shared" si="4"/>
        <v>0</v>
      </c>
    </row>
    <row r="39" spans="1:16">
      <c r="A39" s="146" t="s">
        <v>51</v>
      </c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</row>
    <row r="40" spans="1:16">
      <c r="A40" s="148" t="s">
        <v>18</v>
      </c>
      <c r="B40" s="148"/>
      <c r="C40" s="148"/>
      <c r="D40" s="53">
        <v>800000</v>
      </c>
      <c r="E40" s="53">
        <v>0</v>
      </c>
      <c r="F40" s="53">
        <v>250000</v>
      </c>
      <c r="G40" s="53">
        <v>0</v>
      </c>
      <c r="H40" s="53">
        <v>0</v>
      </c>
      <c r="I40" s="53">
        <v>0</v>
      </c>
      <c r="J40" s="53">
        <v>0</v>
      </c>
      <c r="K40" s="53">
        <v>0</v>
      </c>
      <c r="L40" s="53">
        <v>250000</v>
      </c>
      <c r="M40" s="53">
        <v>0</v>
      </c>
      <c r="N40" s="53">
        <v>0</v>
      </c>
      <c r="O40" s="53">
        <v>0</v>
      </c>
      <c r="P40" s="44">
        <f>SUM(D40:O40)</f>
        <v>1300000</v>
      </c>
    </row>
  </sheetData>
  <mergeCells count="34">
    <mergeCell ref="A40:C40"/>
    <mergeCell ref="A36:O36"/>
    <mergeCell ref="A27:C27"/>
    <mergeCell ref="A29:C29"/>
    <mergeCell ref="A30:C30"/>
    <mergeCell ref="A32:C32"/>
    <mergeCell ref="A31:O31"/>
    <mergeCell ref="A39:O39"/>
    <mergeCell ref="A28:C28"/>
    <mergeCell ref="A35:C35"/>
    <mergeCell ref="A33:C33"/>
    <mergeCell ref="A34:C34"/>
    <mergeCell ref="A37:C37"/>
    <mergeCell ref="A38:C38"/>
    <mergeCell ref="A3:O4"/>
    <mergeCell ref="A13:C13"/>
    <mergeCell ref="A14:C14"/>
    <mergeCell ref="A16:C16"/>
    <mergeCell ref="A18:C18"/>
    <mergeCell ref="A17:O17"/>
    <mergeCell ref="D16:O16"/>
    <mergeCell ref="A7:C7"/>
    <mergeCell ref="A8:C8"/>
    <mergeCell ref="A10:C10"/>
    <mergeCell ref="A11:C11"/>
    <mergeCell ref="A12:C12"/>
    <mergeCell ref="A25:C25"/>
    <mergeCell ref="A24:O24"/>
    <mergeCell ref="A26:C26"/>
    <mergeCell ref="A19:C19"/>
    <mergeCell ref="A20:C20"/>
    <mergeCell ref="A21:C21"/>
    <mergeCell ref="A22:C22"/>
    <mergeCell ref="A23:C23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zoomScale="57" zoomScaleNormal="57" zoomScalePageLayoutView="57" workbookViewId="0">
      <selection activeCell="A29" sqref="A29:C29"/>
    </sheetView>
  </sheetViews>
  <sheetFormatPr baseColWidth="10" defaultRowHeight="23" x14ac:dyDescent="0"/>
  <cols>
    <col min="1" max="3" width="10.83203125" style="15"/>
    <col min="4" max="4" width="16.1640625" style="48" bestFit="1" customWidth="1"/>
    <col min="5" max="14" width="14.1640625" style="48" customWidth="1"/>
    <col min="15" max="15" width="16.1640625" style="15" bestFit="1" customWidth="1"/>
    <col min="16" max="16" width="16.5" style="106" customWidth="1"/>
    <col min="17" max="17" width="13" bestFit="1" customWidth="1"/>
  </cols>
  <sheetData>
    <row r="1" spans="1:16">
      <c r="A1" s="11"/>
      <c r="B1" s="11"/>
      <c r="C1" s="11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12"/>
    </row>
    <row r="2" spans="1:16">
      <c r="A2" s="12"/>
      <c r="B2" s="12"/>
      <c r="C2" s="12"/>
      <c r="D2" s="45"/>
      <c r="E2" s="45"/>
      <c r="F2" s="46" t="s">
        <v>59</v>
      </c>
      <c r="G2" s="45"/>
      <c r="H2" s="45"/>
      <c r="I2" s="45"/>
      <c r="J2" s="45"/>
      <c r="K2" s="45"/>
      <c r="L2" s="45"/>
      <c r="M2" s="45"/>
      <c r="N2" s="45"/>
      <c r="O2" s="12"/>
    </row>
    <row r="3" spans="1:16">
      <c r="A3" s="156" t="s">
        <v>0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</row>
    <row r="4" spans="1:16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16">
      <c r="A5" s="13"/>
      <c r="B5" s="13"/>
      <c r="C5" s="13"/>
      <c r="D5" s="47"/>
      <c r="E5" s="47"/>
      <c r="F5" s="47"/>
      <c r="G5" s="47"/>
      <c r="H5" s="47"/>
      <c r="I5" s="47"/>
      <c r="J5" s="47"/>
    </row>
    <row r="6" spans="1:16">
      <c r="A6" s="14"/>
      <c r="B6" s="14"/>
      <c r="C6" s="14"/>
      <c r="D6" s="49" t="s">
        <v>6</v>
      </c>
      <c r="E6" s="49" t="s">
        <v>84</v>
      </c>
      <c r="F6" s="49" t="s">
        <v>78</v>
      </c>
      <c r="G6" s="49" t="s">
        <v>79</v>
      </c>
      <c r="H6" s="49" t="s">
        <v>80</v>
      </c>
      <c r="I6" s="49" t="s">
        <v>81</v>
      </c>
      <c r="J6" s="49" t="s">
        <v>82</v>
      </c>
      <c r="K6" s="49" t="s">
        <v>83</v>
      </c>
      <c r="L6" s="49" t="s">
        <v>8</v>
      </c>
      <c r="M6" s="49" t="s">
        <v>9</v>
      </c>
      <c r="N6" s="49" t="s">
        <v>10</v>
      </c>
      <c r="O6" s="20" t="s">
        <v>11</v>
      </c>
      <c r="P6" s="106" t="s">
        <v>133</v>
      </c>
    </row>
    <row r="7" spans="1:16">
      <c r="A7" s="151"/>
      <c r="B7" s="151"/>
      <c r="C7" s="151"/>
      <c r="D7" s="50"/>
      <c r="E7" s="50"/>
      <c r="F7" s="50"/>
      <c r="G7" s="50"/>
      <c r="H7" s="50"/>
      <c r="I7" s="50"/>
      <c r="J7" s="50"/>
      <c r="K7" s="51"/>
      <c r="L7" s="51"/>
      <c r="M7" s="51"/>
      <c r="N7" s="51"/>
      <c r="O7" s="16"/>
    </row>
    <row r="8" spans="1:16">
      <c r="A8" s="148" t="s">
        <v>12</v>
      </c>
      <c r="B8" s="148"/>
      <c r="C8" s="148"/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</row>
    <row r="9" spans="1:16">
      <c r="A9" s="19"/>
      <c r="B9" s="19"/>
      <c r="C9" s="19"/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17">
        <v>0</v>
      </c>
    </row>
    <row r="10" spans="1:16">
      <c r="A10" s="144" t="s">
        <v>13</v>
      </c>
      <c r="B10" s="144"/>
      <c r="C10" s="144"/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7">
        <v>6500000</v>
      </c>
    </row>
    <row r="11" spans="1:16">
      <c r="A11" s="144" t="s">
        <v>14</v>
      </c>
      <c r="B11" s="144"/>
      <c r="C11" s="144"/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17">
        <v>0</v>
      </c>
      <c r="P11" s="108">
        <f t="shared" ref="P11:P14" si="0">SUM(D11:O11)</f>
        <v>0</v>
      </c>
    </row>
    <row r="12" spans="1:16">
      <c r="A12" s="144" t="s">
        <v>15</v>
      </c>
      <c r="B12" s="144"/>
      <c r="C12" s="144"/>
      <c r="D12" s="52">
        <v>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3">
        <v>500000</v>
      </c>
      <c r="N12" s="52">
        <v>0</v>
      </c>
      <c r="O12" s="17">
        <v>0</v>
      </c>
      <c r="P12" s="108">
        <f t="shared" si="0"/>
        <v>500000</v>
      </c>
    </row>
    <row r="13" spans="1:16">
      <c r="A13" s="144" t="s">
        <v>16</v>
      </c>
      <c r="B13" s="144"/>
      <c r="C13" s="144"/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17">
        <v>0</v>
      </c>
      <c r="P13" s="108">
        <f t="shared" si="0"/>
        <v>0</v>
      </c>
    </row>
    <row r="14" spans="1:16">
      <c r="A14" s="144" t="s">
        <v>17</v>
      </c>
      <c r="B14" s="144"/>
      <c r="C14" s="144"/>
      <c r="D14" s="53">
        <v>2700000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17">
        <v>0</v>
      </c>
      <c r="P14" s="108">
        <f t="shared" si="0"/>
        <v>2700000</v>
      </c>
    </row>
    <row r="15" spans="1:16">
      <c r="A15" s="19"/>
      <c r="B15" s="19"/>
      <c r="C15" s="19"/>
      <c r="D15" s="50"/>
      <c r="E15" s="50"/>
      <c r="F15" s="50"/>
      <c r="G15" s="50"/>
      <c r="H15" s="50"/>
      <c r="I15" s="50"/>
      <c r="J15" s="50"/>
      <c r="K15" s="51"/>
      <c r="L15" s="51"/>
      <c r="M15" s="51"/>
      <c r="N15" s="51"/>
      <c r="O15" s="16"/>
    </row>
    <row r="16" spans="1:16">
      <c r="A16" s="148" t="s">
        <v>18</v>
      </c>
      <c r="B16" s="148"/>
      <c r="C16" s="148"/>
      <c r="D16" s="150">
        <f>SUM(D14+M12)</f>
        <v>3200000</v>
      </c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</row>
    <row r="17" spans="1:16">
      <c r="A17" s="158" t="s">
        <v>50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</row>
    <row r="18" spans="1:16">
      <c r="A18" s="144" t="s">
        <v>20</v>
      </c>
      <c r="B18" s="144"/>
      <c r="C18" s="144"/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17">
        <v>0</v>
      </c>
      <c r="P18" s="108">
        <f>SUM(D18:O18)</f>
        <v>0</v>
      </c>
    </row>
    <row r="19" spans="1:16">
      <c r="A19" s="144" t="s">
        <v>21</v>
      </c>
      <c r="B19" s="144"/>
      <c r="C19" s="144"/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17">
        <v>0</v>
      </c>
      <c r="P19" s="108">
        <f t="shared" ref="P19:P23" si="1">SUM(D19:O19)</f>
        <v>0</v>
      </c>
    </row>
    <row r="20" spans="1:16">
      <c r="A20" s="144" t="s">
        <v>22</v>
      </c>
      <c r="B20" s="144"/>
      <c r="C20" s="144"/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17">
        <v>0</v>
      </c>
      <c r="P20" s="108">
        <f t="shared" si="1"/>
        <v>0</v>
      </c>
    </row>
    <row r="21" spans="1:16">
      <c r="A21" s="144" t="s">
        <v>23</v>
      </c>
      <c r="B21" s="144"/>
      <c r="C21" s="144"/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17">
        <v>0</v>
      </c>
      <c r="P21" s="108">
        <f t="shared" si="1"/>
        <v>0</v>
      </c>
    </row>
    <row r="22" spans="1:16">
      <c r="A22" s="144" t="s">
        <v>3</v>
      </c>
      <c r="B22" s="144"/>
      <c r="C22" s="144"/>
      <c r="D22" s="53">
        <v>600000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17">
        <v>0</v>
      </c>
      <c r="P22" s="108">
        <f t="shared" si="1"/>
        <v>600000</v>
      </c>
    </row>
    <row r="23" spans="1:16">
      <c r="A23" s="144" t="s">
        <v>4</v>
      </c>
      <c r="B23" s="144"/>
      <c r="C23" s="144"/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17">
        <v>0</v>
      </c>
      <c r="P23" s="108">
        <f t="shared" si="1"/>
        <v>0</v>
      </c>
    </row>
    <row r="24" spans="1:16">
      <c r="A24" s="155" t="s">
        <v>57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</row>
    <row r="25" spans="1:16">
      <c r="A25" s="144" t="s">
        <v>25</v>
      </c>
      <c r="B25" s="144"/>
      <c r="C25" s="144"/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17">
        <v>0</v>
      </c>
      <c r="P25" s="108">
        <f t="shared" ref="P25:P29" si="2">SUM(D25:O25)</f>
        <v>0</v>
      </c>
    </row>
    <row r="26" spans="1:16">
      <c r="A26" s="144" t="s">
        <v>24</v>
      </c>
      <c r="B26" s="144"/>
      <c r="C26" s="144"/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17">
        <v>0</v>
      </c>
      <c r="P26" s="108">
        <f t="shared" si="2"/>
        <v>0</v>
      </c>
    </row>
    <row r="27" spans="1:16">
      <c r="A27" s="144" t="s">
        <v>26</v>
      </c>
      <c r="B27" s="144"/>
      <c r="C27" s="144"/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17">
        <v>0</v>
      </c>
      <c r="P27" s="108">
        <f t="shared" si="2"/>
        <v>0</v>
      </c>
    </row>
    <row r="28" spans="1:16">
      <c r="A28" s="144" t="s">
        <v>30</v>
      </c>
      <c r="B28" s="144"/>
      <c r="C28" s="144"/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17">
        <v>0</v>
      </c>
      <c r="P28" s="108">
        <f t="shared" si="2"/>
        <v>0</v>
      </c>
    </row>
    <row r="29" spans="1:16" ht="21" customHeight="1">
      <c r="A29" s="145" t="s">
        <v>31</v>
      </c>
      <c r="B29" s="145"/>
      <c r="C29" s="145"/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17">
        <v>0</v>
      </c>
      <c r="P29" s="108">
        <f t="shared" si="2"/>
        <v>0</v>
      </c>
    </row>
    <row r="30" spans="1:16">
      <c r="A30" s="159" t="s">
        <v>58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</row>
    <row r="31" spans="1:16">
      <c r="A31" s="147" t="s">
        <v>1</v>
      </c>
      <c r="B31" s="147"/>
      <c r="C31" s="147"/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17">
        <v>0</v>
      </c>
      <c r="P31" s="108">
        <f t="shared" ref="P31:P34" si="3">SUM(D31:O31)</f>
        <v>0</v>
      </c>
    </row>
    <row r="32" spans="1:16">
      <c r="A32" s="147" t="s">
        <v>27</v>
      </c>
      <c r="B32" s="147"/>
      <c r="C32" s="147"/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17">
        <v>0</v>
      </c>
      <c r="P32" s="108">
        <f t="shared" si="3"/>
        <v>0</v>
      </c>
    </row>
    <row r="33" spans="1:24">
      <c r="A33" s="147" t="s">
        <v>28</v>
      </c>
      <c r="B33" s="147"/>
      <c r="C33" s="147"/>
      <c r="D33" s="52">
        <v>0</v>
      </c>
      <c r="E33" s="55">
        <v>250000</v>
      </c>
      <c r="F33" s="53"/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6">
        <v>250000</v>
      </c>
      <c r="M33" s="52">
        <v>0</v>
      </c>
      <c r="N33" s="52">
        <v>0</v>
      </c>
      <c r="O33" s="17">
        <v>0</v>
      </c>
      <c r="P33" s="108">
        <f t="shared" si="3"/>
        <v>500000</v>
      </c>
      <c r="Q33" s="3"/>
      <c r="R33" s="3"/>
      <c r="S33" s="3"/>
      <c r="T33" s="3"/>
      <c r="U33" s="3"/>
      <c r="V33" s="3"/>
      <c r="W33" s="4"/>
      <c r="X33" s="4"/>
    </row>
    <row r="34" spans="1:24">
      <c r="A34" s="147" t="s">
        <v>37</v>
      </c>
      <c r="B34" s="147"/>
      <c r="C34" s="147"/>
      <c r="D34" s="52">
        <v>0</v>
      </c>
      <c r="E34" s="50">
        <v>0</v>
      </c>
      <c r="F34" s="52">
        <v>0</v>
      </c>
      <c r="H34" s="55">
        <v>200000</v>
      </c>
      <c r="I34" s="55">
        <v>200000</v>
      </c>
      <c r="J34" s="55">
        <v>400000</v>
      </c>
      <c r="K34" s="56">
        <v>400000</v>
      </c>
      <c r="L34" s="56">
        <v>200000</v>
      </c>
      <c r="M34" s="52">
        <v>0</v>
      </c>
      <c r="N34" s="52">
        <v>0</v>
      </c>
      <c r="O34" s="17">
        <v>0</v>
      </c>
      <c r="P34" s="108">
        <f t="shared" si="3"/>
        <v>1400000</v>
      </c>
      <c r="Q34" s="3"/>
      <c r="R34" s="3"/>
      <c r="S34" s="3"/>
    </row>
    <row r="35" spans="1:24">
      <c r="A35" s="153" t="s">
        <v>86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</row>
    <row r="36" spans="1:24">
      <c r="A36" s="144" t="s">
        <v>32</v>
      </c>
      <c r="B36" s="144"/>
      <c r="C36" s="144"/>
      <c r="D36" s="53">
        <v>200000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17">
        <v>0</v>
      </c>
      <c r="P36" s="108">
        <f t="shared" ref="P36:P38" si="4">SUM(D36:O36)</f>
        <v>200000</v>
      </c>
    </row>
    <row r="37" spans="1:24">
      <c r="A37" s="144" t="s">
        <v>134</v>
      </c>
      <c r="B37" s="144"/>
      <c r="C37" s="144"/>
      <c r="D37" s="53"/>
      <c r="E37" s="52"/>
      <c r="F37" s="52"/>
      <c r="G37" s="52"/>
      <c r="H37" s="52"/>
      <c r="I37" s="52"/>
      <c r="J37" s="52"/>
      <c r="K37" s="52"/>
      <c r="L37" s="52"/>
      <c r="M37" s="53">
        <v>500000</v>
      </c>
      <c r="N37" s="52"/>
      <c r="O37" s="17"/>
      <c r="P37" s="108">
        <f t="shared" si="4"/>
        <v>500000</v>
      </c>
    </row>
    <row r="38" spans="1:24">
      <c r="A38" s="144" t="s">
        <v>19</v>
      </c>
      <c r="B38" s="144"/>
      <c r="C38" s="144"/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0</v>
      </c>
      <c r="N38" s="52">
        <v>0</v>
      </c>
      <c r="O38" s="17">
        <v>0</v>
      </c>
      <c r="P38" s="108">
        <f t="shared" si="4"/>
        <v>0</v>
      </c>
    </row>
    <row r="39" spans="1:24">
      <c r="A39" s="146" t="s">
        <v>51</v>
      </c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</row>
    <row r="40" spans="1:24">
      <c r="A40" s="148" t="s">
        <v>18</v>
      </c>
      <c r="B40" s="148"/>
      <c r="C40" s="148"/>
      <c r="D40" s="53">
        <f>SUM(D18:D38)</f>
        <v>800000</v>
      </c>
      <c r="E40" s="53">
        <f t="shared" ref="E40:O40" si="5">SUM(E18:E38)</f>
        <v>250000</v>
      </c>
      <c r="F40" s="53">
        <f t="shared" si="5"/>
        <v>0</v>
      </c>
      <c r="G40" s="53">
        <f t="shared" si="5"/>
        <v>0</v>
      </c>
      <c r="H40" s="53">
        <f t="shared" si="5"/>
        <v>200000</v>
      </c>
      <c r="I40" s="53">
        <f t="shared" si="5"/>
        <v>200000</v>
      </c>
      <c r="J40" s="53">
        <f t="shared" si="5"/>
        <v>400000</v>
      </c>
      <c r="K40" s="53">
        <f t="shared" si="5"/>
        <v>400000</v>
      </c>
      <c r="L40" s="53">
        <f t="shared" si="5"/>
        <v>450000</v>
      </c>
      <c r="M40" s="53">
        <f t="shared" si="5"/>
        <v>500000</v>
      </c>
      <c r="N40" s="53">
        <f t="shared" si="5"/>
        <v>0</v>
      </c>
      <c r="O40" s="53">
        <f t="shared" si="5"/>
        <v>0</v>
      </c>
      <c r="P40" s="108">
        <f>SUM(D40:O40)</f>
        <v>3200000</v>
      </c>
      <c r="Q40" s="48"/>
    </row>
    <row r="41" spans="1:24">
      <c r="E41" s="53"/>
      <c r="F41" s="53"/>
      <c r="G41" s="53"/>
      <c r="H41" s="53"/>
      <c r="I41" s="53"/>
      <c r="J41" s="53"/>
      <c r="K41" s="53"/>
      <c r="L41" s="53"/>
      <c r="M41" s="53"/>
      <c r="N41" s="53"/>
      <c r="O41" s="53"/>
    </row>
  </sheetData>
  <mergeCells count="34">
    <mergeCell ref="A36:C36"/>
    <mergeCell ref="A38:C38"/>
    <mergeCell ref="A37:C37"/>
    <mergeCell ref="A7:C7"/>
    <mergeCell ref="A27:C27"/>
    <mergeCell ref="A28:C28"/>
    <mergeCell ref="A40:C40"/>
    <mergeCell ref="A18:C18"/>
    <mergeCell ref="A19:C19"/>
    <mergeCell ref="A20:C20"/>
    <mergeCell ref="A21:C21"/>
    <mergeCell ref="A22:C22"/>
    <mergeCell ref="A29:C29"/>
    <mergeCell ref="A31:C31"/>
    <mergeCell ref="A32:C32"/>
    <mergeCell ref="A33:C33"/>
    <mergeCell ref="A39:O39"/>
    <mergeCell ref="A34:C34"/>
    <mergeCell ref="A3:O4"/>
    <mergeCell ref="A17:O17"/>
    <mergeCell ref="A24:O24"/>
    <mergeCell ref="A30:O30"/>
    <mergeCell ref="A35:O35"/>
    <mergeCell ref="A8:C8"/>
    <mergeCell ref="A10:C10"/>
    <mergeCell ref="A11:C11"/>
    <mergeCell ref="A12:C12"/>
    <mergeCell ref="A13:C13"/>
    <mergeCell ref="A14:C14"/>
    <mergeCell ref="A16:C16"/>
    <mergeCell ref="A26:C26"/>
    <mergeCell ref="A23:C23"/>
    <mergeCell ref="A25:C25"/>
    <mergeCell ref="D16:O16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="53" zoomScaleNormal="53" zoomScalePageLayoutView="53" workbookViewId="0">
      <selection activeCell="U26" sqref="U26"/>
    </sheetView>
  </sheetViews>
  <sheetFormatPr baseColWidth="10" defaultRowHeight="23" x14ac:dyDescent="0"/>
  <cols>
    <col min="1" max="2" width="10.83203125" style="15"/>
    <col min="3" max="3" width="17.1640625" style="15" customWidth="1"/>
    <col min="4" max="15" width="16.5" style="48" customWidth="1"/>
    <col min="16" max="16" width="16.5" style="23" customWidth="1"/>
  </cols>
  <sheetData>
    <row r="1" spans="1:16">
      <c r="A1" s="11"/>
      <c r="B1" s="11"/>
      <c r="C1" s="11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6">
      <c r="A2" s="12"/>
      <c r="B2" s="12"/>
      <c r="C2" s="12"/>
      <c r="D2" s="45"/>
      <c r="E2" s="45"/>
      <c r="F2" s="46" t="s">
        <v>96</v>
      </c>
      <c r="G2" s="45"/>
      <c r="H2" s="45"/>
      <c r="I2" s="45"/>
      <c r="J2" s="45"/>
      <c r="K2" s="45"/>
      <c r="L2" s="45"/>
      <c r="M2" s="45"/>
      <c r="N2" s="45"/>
      <c r="O2" s="45"/>
    </row>
    <row r="3" spans="1:16">
      <c r="A3" s="156" t="s">
        <v>0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</row>
    <row r="4" spans="1:16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16">
      <c r="A5" s="13"/>
      <c r="B5" s="13"/>
      <c r="C5" s="13"/>
      <c r="D5" s="47"/>
      <c r="E5" s="47"/>
      <c r="F5" s="47"/>
      <c r="G5" s="47"/>
      <c r="H5" s="47"/>
      <c r="I5" s="47"/>
      <c r="J5" s="47"/>
    </row>
    <row r="6" spans="1:16">
      <c r="A6" s="14"/>
      <c r="B6" s="14"/>
      <c r="C6" s="14"/>
      <c r="D6" s="54" t="s">
        <v>6</v>
      </c>
      <c r="E6" s="54" t="s">
        <v>84</v>
      </c>
      <c r="F6" s="54" t="s">
        <v>78</v>
      </c>
      <c r="G6" s="54" t="s">
        <v>79</v>
      </c>
      <c r="H6" s="54" t="s">
        <v>80</v>
      </c>
      <c r="I6" s="54" t="s">
        <v>81</v>
      </c>
      <c r="J6" s="54" t="s">
        <v>82</v>
      </c>
      <c r="K6" s="54" t="s">
        <v>83</v>
      </c>
      <c r="L6" s="54" t="s">
        <v>8</v>
      </c>
      <c r="M6" s="54" t="s">
        <v>9</v>
      </c>
      <c r="N6" s="54" t="s">
        <v>10</v>
      </c>
      <c r="O6" s="54" t="s">
        <v>11</v>
      </c>
      <c r="P6" s="106" t="s">
        <v>133</v>
      </c>
    </row>
    <row r="7" spans="1:16">
      <c r="A7" s="151"/>
      <c r="B7" s="151"/>
      <c r="C7" s="151"/>
      <c r="D7" s="50"/>
      <c r="E7" s="50"/>
      <c r="F7" s="50"/>
      <c r="G7" s="50"/>
      <c r="H7" s="50"/>
      <c r="I7" s="50"/>
      <c r="J7" s="50"/>
      <c r="K7" s="51"/>
      <c r="L7" s="51"/>
      <c r="M7" s="51"/>
      <c r="N7" s="51"/>
      <c r="O7" s="51"/>
    </row>
    <row r="8" spans="1:16">
      <c r="A8" s="148" t="s">
        <v>12</v>
      </c>
      <c r="B8" s="148"/>
      <c r="C8" s="148"/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</row>
    <row r="9" spans="1:16">
      <c r="A9" s="18"/>
      <c r="B9" s="18"/>
      <c r="C9" s="18"/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</row>
    <row r="10" spans="1:16">
      <c r="A10" s="144" t="s">
        <v>13</v>
      </c>
      <c r="B10" s="144"/>
      <c r="C10" s="144"/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7" t="s">
        <v>92</v>
      </c>
    </row>
    <row r="11" spans="1:16">
      <c r="A11" s="144" t="s">
        <v>14</v>
      </c>
      <c r="B11" s="144"/>
      <c r="C11" s="144"/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</row>
    <row r="12" spans="1:16">
      <c r="A12" s="144" t="s">
        <v>15</v>
      </c>
      <c r="B12" s="144"/>
      <c r="C12" s="144"/>
      <c r="D12" s="53">
        <v>2700000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3">
        <v>500000</v>
      </c>
      <c r="P12" s="44">
        <f>SUM(D12:O12)</f>
        <v>3200000</v>
      </c>
    </row>
    <row r="13" spans="1:16">
      <c r="A13" s="144" t="s">
        <v>16</v>
      </c>
      <c r="B13" s="144"/>
      <c r="C13" s="144"/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44">
        <f t="shared" ref="P13:P14" si="0">SUM(D13:O13)</f>
        <v>0</v>
      </c>
    </row>
    <row r="14" spans="1:16">
      <c r="A14" s="144" t="s">
        <v>17</v>
      </c>
      <c r="B14" s="144"/>
      <c r="C14" s="144"/>
      <c r="D14" s="53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44">
        <f t="shared" si="0"/>
        <v>0</v>
      </c>
    </row>
    <row r="15" spans="1:16">
      <c r="A15" s="18"/>
      <c r="B15" s="18"/>
      <c r="C15" s="18"/>
      <c r="D15" s="50"/>
      <c r="E15" s="50"/>
      <c r="F15" s="50"/>
      <c r="G15" s="50"/>
      <c r="H15" s="50"/>
      <c r="I15" s="50"/>
      <c r="J15" s="50"/>
      <c r="K15" s="51"/>
      <c r="L15" s="51"/>
      <c r="M15" s="51"/>
      <c r="N15" s="51"/>
      <c r="O15" s="51"/>
    </row>
    <row r="16" spans="1:16">
      <c r="A16" s="148" t="s">
        <v>18</v>
      </c>
      <c r="B16" s="148"/>
      <c r="C16" s="148"/>
      <c r="D16" s="150" t="s">
        <v>61</v>
      </c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</row>
    <row r="17" spans="1:16">
      <c r="A17" s="158" t="s">
        <v>50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</row>
    <row r="18" spans="1:16">
      <c r="A18" s="144" t="s">
        <v>20</v>
      </c>
      <c r="B18" s="144"/>
      <c r="C18" s="144"/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44">
        <f t="shared" ref="P18:P23" si="1">SUM(D18:O18)</f>
        <v>0</v>
      </c>
    </row>
    <row r="19" spans="1:16">
      <c r="A19" s="144" t="s">
        <v>21</v>
      </c>
      <c r="B19" s="144"/>
      <c r="C19" s="144"/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44">
        <f t="shared" si="1"/>
        <v>0</v>
      </c>
    </row>
    <row r="20" spans="1:16">
      <c r="A20" s="144" t="s">
        <v>22</v>
      </c>
      <c r="B20" s="144"/>
      <c r="C20" s="144"/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44">
        <f t="shared" si="1"/>
        <v>0</v>
      </c>
    </row>
    <row r="21" spans="1:16">
      <c r="A21" s="144" t="s">
        <v>23</v>
      </c>
      <c r="B21" s="144"/>
      <c r="C21" s="144"/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44">
        <f t="shared" si="1"/>
        <v>0</v>
      </c>
    </row>
    <row r="22" spans="1:16">
      <c r="A22" s="144" t="s">
        <v>3</v>
      </c>
      <c r="B22" s="144"/>
      <c r="C22" s="144"/>
      <c r="D22" s="53">
        <v>600000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44">
        <f t="shared" si="1"/>
        <v>600000</v>
      </c>
    </row>
    <row r="23" spans="1:16">
      <c r="A23" s="144" t="s">
        <v>4</v>
      </c>
      <c r="B23" s="144"/>
      <c r="C23" s="144"/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44">
        <f t="shared" si="1"/>
        <v>0</v>
      </c>
    </row>
    <row r="24" spans="1:16">
      <c r="A24" s="155" t="s">
        <v>57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</row>
    <row r="25" spans="1:16">
      <c r="A25" s="144" t="s">
        <v>25</v>
      </c>
      <c r="B25" s="144"/>
      <c r="C25" s="144"/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44">
        <f t="shared" ref="P25:P29" si="2">SUM(D25:O25)</f>
        <v>0</v>
      </c>
    </row>
    <row r="26" spans="1:16">
      <c r="A26" s="144" t="s">
        <v>24</v>
      </c>
      <c r="B26" s="144"/>
      <c r="C26" s="144"/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44">
        <f t="shared" si="2"/>
        <v>0</v>
      </c>
    </row>
    <row r="27" spans="1:16">
      <c r="A27" s="144" t="s">
        <v>26</v>
      </c>
      <c r="B27" s="144"/>
      <c r="C27" s="144"/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44">
        <f t="shared" si="2"/>
        <v>0</v>
      </c>
    </row>
    <row r="28" spans="1:16" ht="21" customHeight="1">
      <c r="A28" s="144" t="s">
        <v>30</v>
      </c>
      <c r="B28" s="144"/>
      <c r="C28" s="144"/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44">
        <f t="shared" si="2"/>
        <v>0</v>
      </c>
    </row>
    <row r="29" spans="1:16" ht="22.5" customHeight="1">
      <c r="A29" s="145" t="s">
        <v>31</v>
      </c>
      <c r="B29" s="145"/>
      <c r="C29" s="145"/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44">
        <f t="shared" si="2"/>
        <v>0</v>
      </c>
    </row>
    <row r="30" spans="1:16">
      <c r="A30" s="159" t="s">
        <v>58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</row>
    <row r="31" spans="1:16">
      <c r="A31" s="147" t="s">
        <v>1</v>
      </c>
      <c r="B31" s="147"/>
      <c r="C31" s="147"/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44">
        <f t="shared" ref="P31:P34" si="3">SUM(D31:O31)</f>
        <v>0</v>
      </c>
    </row>
    <row r="32" spans="1:16">
      <c r="A32" s="147" t="s">
        <v>27</v>
      </c>
      <c r="B32" s="147"/>
      <c r="C32" s="147"/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44">
        <f t="shared" si="3"/>
        <v>0</v>
      </c>
    </row>
    <row r="33" spans="1:16">
      <c r="A33" s="147" t="s">
        <v>28</v>
      </c>
      <c r="B33" s="147"/>
      <c r="C33" s="147"/>
      <c r="D33" s="52">
        <v>0</v>
      </c>
      <c r="E33" s="55">
        <v>250000</v>
      </c>
      <c r="F33" s="53"/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6">
        <v>250000</v>
      </c>
      <c r="M33" s="52">
        <v>0</v>
      </c>
      <c r="N33" s="52">
        <v>0</v>
      </c>
      <c r="O33" s="52">
        <v>0</v>
      </c>
      <c r="P33" s="44">
        <f t="shared" si="3"/>
        <v>500000</v>
      </c>
    </row>
    <row r="34" spans="1:16">
      <c r="A34" s="147" t="s">
        <v>37</v>
      </c>
      <c r="B34" s="147"/>
      <c r="C34" s="147"/>
      <c r="D34" s="52">
        <v>0</v>
      </c>
      <c r="E34" s="50">
        <v>0</v>
      </c>
      <c r="F34" s="52">
        <v>0</v>
      </c>
      <c r="H34" s="55">
        <v>200000</v>
      </c>
      <c r="I34" s="55">
        <v>200000</v>
      </c>
      <c r="J34" s="55">
        <v>400000</v>
      </c>
      <c r="K34" s="56">
        <v>400000</v>
      </c>
      <c r="L34" s="56">
        <v>200000</v>
      </c>
      <c r="M34" s="52">
        <v>0</v>
      </c>
      <c r="N34" s="52">
        <v>0</v>
      </c>
      <c r="O34" s="52">
        <v>0</v>
      </c>
      <c r="P34" s="44">
        <f t="shared" si="3"/>
        <v>1400000</v>
      </c>
    </row>
    <row r="35" spans="1:16">
      <c r="A35" s="153" t="s">
        <v>86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</row>
    <row r="36" spans="1:16">
      <c r="A36" s="144" t="s">
        <v>32</v>
      </c>
      <c r="B36" s="144"/>
      <c r="C36" s="144"/>
      <c r="D36" s="53">
        <v>200000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44">
        <f t="shared" ref="P36:P38" si="4">SUM(D36:O36)</f>
        <v>200000</v>
      </c>
    </row>
    <row r="37" spans="1:16">
      <c r="A37" s="144" t="s">
        <v>5</v>
      </c>
      <c r="B37" s="144"/>
      <c r="C37" s="144"/>
      <c r="D37" s="53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3">
        <v>500000</v>
      </c>
      <c r="P37" s="44">
        <f t="shared" si="4"/>
        <v>500000</v>
      </c>
    </row>
    <row r="38" spans="1:16">
      <c r="A38" s="144" t="s">
        <v>19</v>
      </c>
      <c r="B38" s="144"/>
      <c r="C38" s="144"/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44">
        <f t="shared" si="4"/>
        <v>0</v>
      </c>
    </row>
    <row r="39" spans="1:16">
      <c r="A39" s="146" t="s">
        <v>87</v>
      </c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</row>
    <row r="40" spans="1:16">
      <c r="A40" s="148" t="s">
        <v>18</v>
      </c>
      <c r="B40" s="148"/>
      <c r="C40" s="148"/>
      <c r="D40" s="53">
        <f>SUM(D18:D38)</f>
        <v>800000</v>
      </c>
      <c r="E40" s="53">
        <f t="shared" ref="E40:O40" si="5">SUM(E18:E38)</f>
        <v>250000</v>
      </c>
      <c r="F40" s="53">
        <f t="shared" si="5"/>
        <v>0</v>
      </c>
      <c r="G40" s="53">
        <f t="shared" si="5"/>
        <v>0</v>
      </c>
      <c r="H40" s="53">
        <f t="shared" si="5"/>
        <v>200000</v>
      </c>
      <c r="I40" s="53">
        <f t="shared" si="5"/>
        <v>200000</v>
      </c>
      <c r="J40" s="53">
        <f t="shared" si="5"/>
        <v>400000</v>
      </c>
      <c r="K40" s="53">
        <f t="shared" si="5"/>
        <v>400000</v>
      </c>
      <c r="L40" s="53">
        <f t="shared" si="5"/>
        <v>450000</v>
      </c>
      <c r="M40" s="53">
        <f t="shared" si="5"/>
        <v>0</v>
      </c>
      <c r="N40" s="53">
        <f t="shared" si="5"/>
        <v>0</v>
      </c>
      <c r="O40" s="53">
        <f t="shared" si="5"/>
        <v>500000</v>
      </c>
      <c r="P40" s="44">
        <f>SUM(D40:O40)</f>
        <v>3200000</v>
      </c>
    </row>
  </sheetData>
  <mergeCells count="34">
    <mergeCell ref="A40:C40"/>
    <mergeCell ref="A33:C33"/>
    <mergeCell ref="A32:C32"/>
    <mergeCell ref="A34:C34"/>
    <mergeCell ref="A36:C36"/>
    <mergeCell ref="A38:C38"/>
    <mergeCell ref="A35:O35"/>
    <mergeCell ref="A39:O39"/>
    <mergeCell ref="A26:C26"/>
    <mergeCell ref="A27:C27"/>
    <mergeCell ref="A28:C28"/>
    <mergeCell ref="A29:C29"/>
    <mergeCell ref="A31:C31"/>
    <mergeCell ref="A20:C20"/>
    <mergeCell ref="A21:C21"/>
    <mergeCell ref="A22:C22"/>
    <mergeCell ref="A23:C23"/>
    <mergeCell ref="A25:C25"/>
    <mergeCell ref="D16:O16"/>
    <mergeCell ref="A37:C37"/>
    <mergeCell ref="A3:O4"/>
    <mergeCell ref="A8:C8"/>
    <mergeCell ref="A14:C14"/>
    <mergeCell ref="A17:O17"/>
    <mergeCell ref="A24:O24"/>
    <mergeCell ref="A30:O30"/>
    <mergeCell ref="A7:C7"/>
    <mergeCell ref="A10:C10"/>
    <mergeCell ref="A11:C11"/>
    <mergeCell ref="A12:C12"/>
    <mergeCell ref="A13:C13"/>
    <mergeCell ref="A16:C16"/>
    <mergeCell ref="A18:C18"/>
    <mergeCell ref="A19:C19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="51" zoomScaleNormal="51" zoomScalePageLayoutView="51" workbookViewId="0">
      <selection activeCell="H21" sqref="H21"/>
    </sheetView>
  </sheetViews>
  <sheetFormatPr baseColWidth="10" defaultRowHeight="23" x14ac:dyDescent="0"/>
  <cols>
    <col min="1" max="3" width="10.83203125" style="15"/>
    <col min="4" max="15" width="16.5" style="48" customWidth="1"/>
    <col min="16" max="16" width="16.5" style="23" customWidth="1"/>
  </cols>
  <sheetData>
    <row r="1" spans="1:16">
      <c r="A1" s="11"/>
      <c r="B1" s="11"/>
      <c r="C1" s="11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</row>
    <row r="2" spans="1:16">
      <c r="A2" s="12"/>
      <c r="B2" s="12"/>
      <c r="C2" s="12"/>
      <c r="D2" s="45"/>
      <c r="E2" s="45"/>
      <c r="F2" s="46" t="s">
        <v>97</v>
      </c>
      <c r="G2" s="45"/>
      <c r="H2" s="45"/>
      <c r="I2" s="45"/>
      <c r="J2" s="45"/>
      <c r="K2" s="45"/>
      <c r="L2" s="45"/>
      <c r="M2" s="45"/>
      <c r="N2" s="45"/>
      <c r="O2" s="45"/>
    </row>
    <row r="3" spans="1:16">
      <c r="A3" s="156" t="s">
        <v>0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</row>
    <row r="4" spans="1:16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</row>
    <row r="5" spans="1:16">
      <c r="A5" s="13"/>
      <c r="B5" s="13"/>
      <c r="C5" s="13"/>
      <c r="D5" s="47"/>
      <c r="E5" s="47"/>
      <c r="F5" s="47"/>
      <c r="G5" s="47"/>
      <c r="H5" s="47"/>
      <c r="I5" s="47"/>
      <c r="J5" s="47"/>
    </row>
    <row r="6" spans="1:16">
      <c r="A6" s="14"/>
      <c r="B6" s="14"/>
      <c r="C6" s="14"/>
      <c r="D6" s="54" t="s">
        <v>6</v>
      </c>
      <c r="E6" s="54" t="s">
        <v>84</v>
      </c>
      <c r="F6" s="54" t="s">
        <v>78</v>
      </c>
      <c r="G6" s="54" t="s">
        <v>79</v>
      </c>
      <c r="H6" s="54" t="s">
        <v>80</v>
      </c>
      <c r="I6" s="54" t="s">
        <v>81</v>
      </c>
      <c r="J6" s="54" t="s">
        <v>82</v>
      </c>
      <c r="K6" s="54" t="s">
        <v>83</v>
      </c>
      <c r="L6" s="54" t="s">
        <v>8</v>
      </c>
      <c r="M6" s="54" t="s">
        <v>9</v>
      </c>
      <c r="N6" s="54" t="s">
        <v>10</v>
      </c>
      <c r="O6" s="54" t="s">
        <v>11</v>
      </c>
      <c r="P6" s="106" t="s">
        <v>133</v>
      </c>
    </row>
    <row r="7" spans="1:16">
      <c r="A7" s="151"/>
      <c r="B7" s="151"/>
      <c r="C7" s="151"/>
      <c r="D7" s="50"/>
      <c r="E7" s="50"/>
      <c r="F7" s="50"/>
      <c r="G7" s="50"/>
      <c r="H7" s="50"/>
      <c r="I7" s="50"/>
      <c r="J7" s="50"/>
      <c r="K7" s="51"/>
      <c r="L7" s="51"/>
      <c r="M7" s="51"/>
      <c r="N7" s="51"/>
      <c r="O7" s="51"/>
    </row>
    <row r="8" spans="1:16">
      <c r="A8" s="148" t="s">
        <v>12</v>
      </c>
      <c r="B8" s="148"/>
      <c r="C8" s="148"/>
      <c r="D8" s="52">
        <v>0</v>
      </c>
      <c r="E8" s="52">
        <v>0</v>
      </c>
      <c r="F8" s="52">
        <v>0</v>
      </c>
      <c r="G8" s="52">
        <v>0</v>
      </c>
      <c r="H8" s="52">
        <v>0</v>
      </c>
      <c r="I8" s="52">
        <v>0</v>
      </c>
      <c r="J8" s="52">
        <v>0</v>
      </c>
      <c r="K8" s="52">
        <v>0</v>
      </c>
      <c r="L8" s="52">
        <v>0</v>
      </c>
      <c r="M8" s="52">
        <v>0</v>
      </c>
      <c r="N8" s="52">
        <v>0</v>
      </c>
      <c r="O8" s="52">
        <v>0</v>
      </c>
    </row>
    <row r="9" spans="1:16">
      <c r="A9" s="18"/>
      <c r="B9" s="18"/>
      <c r="C9" s="18"/>
      <c r="D9" s="52">
        <v>0</v>
      </c>
      <c r="E9" s="52">
        <v>0</v>
      </c>
      <c r="F9" s="52">
        <v>0</v>
      </c>
      <c r="G9" s="52">
        <v>0</v>
      </c>
      <c r="H9" s="52">
        <v>0</v>
      </c>
      <c r="I9" s="52">
        <v>0</v>
      </c>
      <c r="J9" s="52">
        <v>0</v>
      </c>
      <c r="K9" s="52">
        <v>0</v>
      </c>
      <c r="L9" s="52">
        <v>0</v>
      </c>
      <c r="M9" s="52">
        <v>0</v>
      </c>
      <c r="N9" s="52">
        <v>0</v>
      </c>
      <c r="O9" s="52">
        <v>0</v>
      </c>
    </row>
    <row r="10" spans="1:16">
      <c r="A10" s="144" t="s">
        <v>13</v>
      </c>
      <c r="B10" s="144"/>
      <c r="C10" s="144"/>
      <c r="D10" s="52">
        <v>0</v>
      </c>
      <c r="E10" s="52">
        <v>0</v>
      </c>
      <c r="F10" s="52">
        <v>0</v>
      </c>
      <c r="G10" s="52">
        <v>0</v>
      </c>
      <c r="H10" s="52">
        <v>0</v>
      </c>
      <c r="I10" s="52">
        <v>0</v>
      </c>
      <c r="J10" s="52">
        <v>0</v>
      </c>
      <c r="K10" s="52">
        <v>0</v>
      </c>
      <c r="L10" s="52">
        <v>0</v>
      </c>
      <c r="M10" s="52">
        <v>0</v>
      </c>
      <c r="N10" s="52">
        <v>0</v>
      </c>
      <c r="O10" s="57" t="s">
        <v>92</v>
      </c>
    </row>
    <row r="11" spans="1:16" ht="21">
      <c r="A11" s="144" t="s">
        <v>14</v>
      </c>
      <c r="B11" s="144"/>
      <c r="C11" s="144"/>
      <c r="D11" s="52">
        <v>0</v>
      </c>
      <c r="E11" s="52">
        <v>0</v>
      </c>
      <c r="F11" s="52">
        <v>0</v>
      </c>
      <c r="G11" s="52">
        <v>0</v>
      </c>
      <c r="H11" s="52">
        <v>0</v>
      </c>
      <c r="I11" s="52">
        <v>0</v>
      </c>
      <c r="J11" s="52">
        <v>0</v>
      </c>
      <c r="K11" s="52">
        <v>0</v>
      </c>
      <c r="L11" s="52">
        <v>0</v>
      </c>
      <c r="M11" s="52">
        <v>0</v>
      </c>
      <c r="N11" s="52">
        <v>0</v>
      </c>
      <c r="O11" s="52">
        <v>0</v>
      </c>
      <c r="P11" s="109">
        <f>SUM(D11:O11)</f>
        <v>0</v>
      </c>
    </row>
    <row r="12" spans="1:16" ht="21">
      <c r="A12" s="144" t="s">
        <v>15</v>
      </c>
      <c r="B12" s="144"/>
      <c r="C12" s="144"/>
      <c r="D12" s="53">
        <v>2700000</v>
      </c>
      <c r="E12" s="52">
        <v>0</v>
      </c>
      <c r="F12" s="52">
        <v>0</v>
      </c>
      <c r="G12" s="52">
        <v>0</v>
      </c>
      <c r="H12" s="52">
        <v>0</v>
      </c>
      <c r="I12" s="52">
        <v>0</v>
      </c>
      <c r="J12" s="52">
        <v>0</v>
      </c>
      <c r="K12" s="52">
        <v>0</v>
      </c>
      <c r="L12" s="52">
        <v>0</v>
      </c>
      <c r="M12" s="52">
        <v>0</v>
      </c>
      <c r="N12" s="52">
        <v>0</v>
      </c>
      <c r="O12" s="53">
        <v>500000</v>
      </c>
      <c r="P12" s="109">
        <f t="shared" ref="P12:P14" si="0">SUM(D12:O12)</f>
        <v>3200000</v>
      </c>
    </row>
    <row r="13" spans="1:16" ht="21">
      <c r="A13" s="144" t="s">
        <v>16</v>
      </c>
      <c r="B13" s="144"/>
      <c r="C13" s="144"/>
      <c r="D13" s="52">
        <v>0</v>
      </c>
      <c r="E13" s="52">
        <v>0</v>
      </c>
      <c r="F13" s="52">
        <v>0</v>
      </c>
      <c r="G13" s="52">
        <v>0</v>
      </c>
      <c r="H13" s="52">
        <v>0</v>
      </c>
      <c r="I13" s="52">
        <v>0</v>
      </c>
      <c r="J13" s="52">
        <v>0</v>
      </c>
      <c r="K13" s="52">
        <v>0</v>
      </c>
      <c r="L13" s="52">
        <v>0</v>
      </c>
      <c r="M13" s="52">
        <v>0</v>
      </c>
      <c r="N13" s="52">
        <v>0</v>
      </c>
      <c r="O13" s="52">
        <v>0</v>
      </c>
      <c r="P13" s="109">
        <f t="shared" si="0"/>
        <v>0</v>
      </c>
    </row>
    <row r="14" spans="1:16" ht="21">
      <c r="A14" s="144" t="s">
        <v>17</v>
      </c>
      <c r="B14" s="144"/>
      <c r="C14" s="144"/>
      <c r="D14" s="53">
        <v>0</v>
      </c>
      <c r="E14" s="52">
        <v>0</v>
      </c>
      <c r="F14" s="52">
        <v>0</v>
      </c>
      <c r="G14" s="52">
        <v>0</v>
      </c>
      <c r="H14" s="52">
        <v>0</v>
      </c>
      <c r="I14" s="52">
        <v>0</v>
      </c>
      <c r="J14" s="52">
        <v>0</v>
      </c>
      <c r="K14" s="52">
        <v>0</v>
      </c>
      <c r="L14" s="52">
        <v>0</v>
      </c>
      <c r="M14" s="52">
        <v>0</v>
      </c>
      <c r="N14" s="52">
        <v>0</v>
      </c>
      <c r="O14" s="52">
        <v>0</v>
      </c>
      <c r="P14" s="109">
        <f t="shared" si="0"/>
        <v>0</v>
      </c>
    </row>
    <row r="15" spans="1:16">
      <c r="A15" s="18"/>
      <c r="B15" s="18"/>
      <c r="C15" s="18"/>
      <c r="D15" s="50"/>
      <c r="E15" s="50"/>
      <c r="F15" s="50"/>
      <c r="G15" s="50"/>
      <c r="H15" s="50"/>
      <c r="I15" s="50"/>
      <c r="J15" s="50"/>
      <c r="K15" s="51"/>
      <c r="L15" s="51"/>
      <c r="M15" s="51"/>
      <c r="N15" s="51"/>
      <c r="O15" s="51"/>
    </row>
    <row r="16" spans="1:16">
      <c r="A16" s="148" t="s">
        <v>18</v>
      </c>
      <c r="B16" s="148"/>
      <c r="C16" s="148"/>
      <c r="D16" s="150">
        <f>SUM(D12+O12)</f>
        <v>3200000</v>
      </c>
      <c r="E16" s="150"/>
      <c r="F16" s="150"/>
      <c r="G16" s="150"/>
      <c r="H16" s="150"/>
      <c r="I16" s="150"/>
      <c r="J16" s="150"/>
      <c r="K16" s="150"/>
      <c r="L16" s="150"/>
      <c r="M16" s="150"/>
      <c r="N16" s="150"/>
      <c r="O16" s="150"/>
    </row>
    <row r="17" spans="1:16">
      <c r="A17" s="158" t="s">
        <v>50</v>
      </c>
      <c r="B17" s="158"/>
      <c r="C17" s="158"/>
      <c r="D17" s="158"/>
      <c r="E17" s="158"/>
      <c r="F17" s="158"/>
      <c r="G17" s="158"/>
      <c r="H17" s="158"/>
      <c r="I17" s="158"/>
      <c r="J17" s="158"/>
      <c r="K17" s="158"/>
      <c r="L17" s="158"/>
      <c r="M17" s="158"/>
      <c r="N17" s="158"/>
      <c r="O17" s="158"/>
    </row>
    <row r="18" spans="1:16" ht="21">
      <c r="A18" s="144" t="s">
        <v>20</v>
      </c>
      <c r="B18" s="144"/>
      <c r="C18" s="144"/>
      <c r="D18" s="52">
        <v>0</v>
      </c>
      <c r="E18" s="52">
        <v>0</v>
      </c>
      <c r="F18" s="52">
        <v>0</v>
      </c>
      <c r="G18" s="52">
        <v>0</v>
      </c>
      <c r="H18" s="52">
        <v>0</v>
      </c>
      <c r="I18" s="52">
        <v>0</v>
      </c>
      <c r="J18" s="52">
        <v>0</v>
      </c>
      <c r="K18" s="52">
        <v>0</v>
      </c>
      <c r="L18" s="52">
        <v>0</v>
      </c>
      <c r="M18" s="52">
        <v>0</v>
      </c>
      <c r="N18" s="52">
        <v>0</v>
      </c>
      <c r="O18" s="52">
        <v>0</v>
      </c>
      <c r="P18" s="109">
        <f t="shared" ref="P18:P23" si="1">SUM(D18:O18)</f>
        <v>0</v>
      </c>
    </row>
    <row r="19" spans="1:16" ht="21">
      <c r="A19" s="144" t="s">
        <v>21</v>
      </c>
      <c r="B19" s="144"/>
      <c r="C19" s="144"/>
      <c r="D19" s="52">
        <v>0</v>
      </c>
      <c r="E19" s="52">
        <v>0</v>
      </c>
      <c r="F19" s="52">
        <v>0</v>
      </c>
      <c r="G19" s="52">
        <v>0</v>
      </c>
      <c r="H19" s="52">
        <v>0</v>
      </c>
      <c r="I19" s="52">
        <v>0</v>
      </c>
      <c r="J19" s="52">
        <v>0</v>
      </c>
      <c r="K19" s="52">
        <v>0</v>
      </c>
      <c r="L19" s="52">
        <v>0</v>
      </c>
      <c r="M19" s="52">
        <v>0</v>
      </c>
      <c r="N19" s="52">
        <v>0</v>
      </c>
      <c r="O19" s="52">
        <v>0</v>
      </c>
      <c r="P19" s="109">
        <f t="shared" si="1"/>
        <v>0</v>
      </c>
    </row>
    <row r="20" spans="1:16" ht="21">
      <c r="A20" s="144" t="s">
        <v>22</v>
      </c>
      <c r="B20" s="144"/>
      <c r="C20" s="144"/>
      <c r="D20" s="52">
        <v>0</v>
      </c>
      <c r="E20" s="52">
        <v>0</v>
      </c>
      <c r="F20" s="52">
        <v>0</v>
      </c>
      <c r="G20" s="52">
        <v>0</v>
      </c>
      <c r="H20" s="52">
        <v>0</v>
      </c>
      <c r="I20" s="52">
        <v>0</v>
      </c>
      <c r="J20" s="52">
        <v>0</v>
      </c>
      <c r="K20" s="52">
        <v>0</v>
      </c>
      <c r="L20" s="52">
        <v>0</v>
      </c>
      <c r="M20" s="52">
        <v>0</v>
      </c>
      <c r="N20" s="52">
        <v>0</v>
      </c>
      <c r="O20" s="52">
        <v>0</v>
      </c>
      <c r="P20" s="109">
        <f t="shared" si="1"/>
        <v>0</v>
      </c>
    </row>
    <row r="21" spans="1:16" ht="21">
      <c r="A21" s="144" t="s">
        <v>23</v>
      </c>
      <c r="B21" s="144"/>
      <c r="C21" s="144"/>
      <c r="D21" s="52">
        <v>0</v>
      </c>
      <c r="E21" s="52">
        <v>0</v>
      </c>
      <c r="F21" s="52">
        <v>0</v>
      </c>
      <c r="G21" s="52">
        <v>0</v>
      </c>
      <c r="H21" s="52">
        <v>0</v>
      </c>
      <c r="I21" s="52">
        <v>0</v>
      </c>
      <c r="J21" s="52">
        <v>0</v>
      </c>
      <c r="K21" s="52">
        <v>0</v>
      </c>
      <c r="L21" s="52">
        <v>0</v>
      </c>
      <c r="M21" s="52">
        <v>0</v>
      </c>
      <c r="N21" s="52">
        <v>0</v>
      </c>
      <c r="O21" s="52">
        <v>0</v>
      </c>
      <c r="P21" s="109">
        <f t="shared" si="1"/>
        <v>0</v>
      </c>
    </row>
    <row r="22" spans="1:16" ht="21">
      <c r="A22" s="144" t="s">
        <v>3</v>
      </c>
      <c r="B22" s="144"/>
      <c r="C22" s="144"/>
      <c r="D22" s="53">
        <v>600000</v>
      </c>
      <c r="E22" s="52">
        <v>0</v>
      </c>
      <c r="F22" s="52">
        <v>0</v>
      </c>
      <c r="G22" s="52">
        <v>0</v>
      </c>
      <c r="H22" s="52">
        <v>0</v>
      </c>
      <c r="I22" s="52">
        <v>0</v>
      </c>
      <c r="J22" s="52">
        <v>0</v>
      </c>
      <c r="K22" s="52">
        <v>0</v>
      </c>
      <c r="L22" s="52">
        <v>0</v>
      </c>
      <c r="M22" s="52">
        <v>0</v>
      </c>
      <c r="N22" s="52">
        <v>0</v>
      </c>
      <c r="O22" s="52">
        <v>0</v>
      </c>
      <c r="P22" s="109">
        <f t="shared" si="1"/>
        <v>600000</v>
      </c>
    </row>
    <row r="23" spans="1:16" ht="21">
      <c r="A23" s="144" t="s">
        <v>4</v>
      </c>
      <c r="B23" s="144"/>
      <c r="C23" s="144"/>
      <c r="D23" s="52">
        <v>0</v>
      </c>
      <c r="E23" s="52">
        <v>0</v>
      </c>
      <c r="F23" s="52">
        <v>0</v>
      </c>
      <c r="G23" s="52">
        <v>0</v>
      </c>
      <c r="H23" s="52">
        <v>0</v>
      </c>
      <c r="I23" s="52">
        <v>0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109">
        <f t="shared" si="1"/>
        <v>0</v>
      </c>
    </row>
    <row r="24" spans="1:16">
      <c r="A24" s="155" t="s">
        <v>57</v>
      </c>
      <c r="B24" s="155"/>
      <c r="C24" s="155"/>
      <c r="D24" s="155"/>
      <c r="E24" s="155"/>
      <c r="F24" s="155"/>
      <c r="G24" s="155"/>
      <c r="H24" s="155"/>
      <c r="I24" s="155"/>
      <c r="J24" s="155"/>
      <c r="K24" s="155"/>
      <c r="L24" s="155"/>
      <c r="M24" s="155"/>
      <c r="N24" s="155"/>
      <c r="O24" s="155"/>
    </row>
    <row r="25" spans="1:16" ht="21">
      <c r="A25" s="144" t="s">
        <v>25</v>
      </c>
      <c r="B25" s="144"/>
      <c r="C25" s="144"/>
      <c r="D25" s="52">
        <v>0</v>
      </c>
      <c r="E25" s="52">
        <v>0</v>
      </c>
      <c r="F25" s="52">
        <v>0</v>
      </c>
      <c r="G25" s="52">
        <v>0</v>
      </c>
      <c r="H25" s="52">
        <v>0</v>
      </c>
      <c r="I25" s="52">
        <v>0</v>
      </c>
      <c r="J25" s="52">
        <v>0</v>
      </c>
      <c r="K25" s="52">
        <v>0</v>
      </c>
      <c r="L25" s="52">
        <v>0</v>
      </c>
      <c r="M25" s="52">
        <v>0</v>
      </c>
      <c r="N25" s="52">
        <v>0</v>
      </c>
      <c r="O25" s="52">
        <v>0</v>
      </c>
      <c r="P25" s="109">
        <f t="shared" ref="P25:P29" si="2">SUM(D25:O25)</f>
        <v>0</v>
      </c>
    </row>
    <row r="26" spans="1:16" ht="21">
      <c r="A26" s="144" t="s">
        <v>24</v>
      </c>
      <c r="B26" s="144"/>
      <c r="C26" s="144"/>
      <c r="D26" s="52">
        <v>0</v>
      </c>
      <c r="E26" s="52">
        <v>0</v>
      </c>
      <c r="F26" s="52">
        <v>0</v>
      </c>
      <c r="G26" s="52">
        <v>0</v>
      </c>
      <c r="H26" s="52">
        <v>0</v>
      </c>
      <c r="I26" s="52">
        <v>0</v>
      </c>
      <c r="J26" s="52">
        <v>0</v>
      </c>
      <c r="K26" s="52">
        <v>0</v>
      </c>
      <c r="L26" s="52">
        <v>0</v>
      </c>
      <c r="M26" s="52">
        <v>0</v>
      </c>
      <c r="N26" s="52">
        <v>0</v>
      </c>
      <c r="O26" s="52">
        <v>0</v>
      </c>
      <c r="P26" s="109">
        <f t="shared" si="2"/>
        <v>0</v>
      </c>
    </row>
    <row r="27" spans="1:16" ht="21">
      <c r="A27" s="144" t="s">
        <v>26</v>
      </c>
      <c r="B27" s="144"/>
      <c r="C27" s="144"/>
      <c r="D27" s="52">
        <v>0</v>
      </c>
      <c r="E27" s="52">
        <v>0</v>
      </c>
      <c r="F27" s="52">
        <v>0</v>
      </c>
      <c r="G27" s="52">
        <v>0</v>
      </c>
      <c r="H27" s="52">
        <v>0</v>
      </c>
      <c r="I27" s="52">
        <v>0</v>
      </c>
      <c r="J27" s="52">
        <v>0</v>
      </c>
      <c r="K27" s="52">
        <v>0</v>
      </c>
      <c r="L27" s="52">
        <v>0</v>
      </c>
      <c r="M27" s="52">
        <v>0</v>
      </c>
      <c r="N27" s="52">
        <v>0</v>
      </c>
      <c r="O27" s="52">
        <v>0</v>
      </c>
      <c r="P27" s="109">
        <f t="shared" si="2"/>
        <v>0</v>
      </c>
    </row>
    <row r="28" spans="1:16" ht="21">
      <c r="A28" s="144" t="s">
        <v>30</v>
      </c>
      <c r="B28" s="144"/>
      <c r="C28" s="144"/>
      <c r="D28" s="52">
        <v>0</v>
      </c>
      <c r="E28" s="52">
        <v>0</v>
      </c>
      <c r="F28" s="52">
        <v>0</v>
      </c>
      <c r="G28" s="52">
        <v>0</v>
      </c>
      <c r="H28" s="52">
        <v>0</v>
      </c>
      <c r="I28" s="52">
        <v>0</v>
      </c>
      <c r="J28" s="52">
        <v>0</v>
      </c>
      <c r="K28" s="52">
        <v>0</v>
      </c>
      <c r="L28" s="52">
        <v>0</v>
      </c>
      <c r="M28" s="52">
        <v>0</v>
      </c>
      <c r="N28" s="52">
        <v>0</v>
      </c>
      <c r="O28" s="52">
        <v>0</v>
      </c>
      <c r="P28" s="109">
        <f t="shared" si="2"/>
        <v>0</v>
      </c>
    </row>
    <row r="29" spans="1:16" ht="21">
      <c r="A29" s="145" t="s">
        <v>31</v>
      </c>
      <c r="B29" s="145"/>
      <c r="C29" s="145"/>
      <c r="D29" s="52">
        <v>0</v>
      </c>
      <c r="E29" s="52">
        <v>0</v>
      </c>
      <c r="F29" s="52">
        <v>0</v>
      </c>
      <c r="G29" s="52">
        <v>0</v>
      </c>
      <c r="H29" s="52">
        <v>0</v>
      </c>
      <c r="I29" s="52">
        <v>0</v>
      </c>
      <c r="J29" s="52">
        <v>0</v>
      </c>
      <c r="K29" s="52">
        <v>0</v>
      </c>
      <c r="L29" s="52">
        <v>0</v>
      </c>
      <c r="M29" s="52">
        <v>0</v>
      </c>
      <c r="N29" s="52">
        <v>0</v>
      </c>
      <c r="O29" s="52">
        <v>0</v>
      </c>
      <c r="P29" s="109">
        <f t="shared" si="2"/>
        <v>0</v>
      </c>
    </row>
    <row r="30" spans="1:16">
      <c r="A30" s="159" t="s">
        <v>58</v>
      </c>
      <c r="B30" s="159"/>
      <c r="C30" s="159"/>
      <c r="D30" s="159"/>
      <c r="E30" s="159"/>
      <c r="F30" s="159"/>
      <c r="G30" s="159"/>
      <c r="H30" s="159"/>
      <c r="I30" s="159"/>
      <c r="J30" s="159"/>
      <c r="K30" s="159"/>
      <c r="L30" s="159"/>
      <c r="M30" s="159"/>
      <c r="N30" s="159"/>
      <c r="O30" s="159"/>
    </row>
    <row r="31" spans="1:16" ht="21">
      <c r="A31" s="147" t="s">
        <v>1</v>
      </c>
      <c r="B31" s="147"/>
      <c r="C31" s="147"/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52">
        <v>0</v>
      </c>
      <c r="J31" s="52">
        <v>0</v>
      </c>
      <c r="K31" s="52">
        <v>0</v>
      </c>
      <c r="L31" s="52">
        <v>0</v>
      </c>
      <c r="M31" s="52">
        <v>0</v>
      </c>
      <c r="N31" s="52">
        <v>0</v>
      </c>
      <c r="O31" s="52">
        <v>0</v>
      </c>
      <c r="P31" s="109">
        <f t="shared" ref="P31:P34" si="3">SUM(D31:O31)</f>
        <v>0</v>
      </c>
    </row>
    <row r="32" spans="1:16" ht="21">
      <c r="A32" s="147" t="s">
        <v>27</v>
      </c>
      <c r="B32" s="147"/>
      <c r="C32" s="147"/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52">
        <v>0</v>
      </c>
      <c r="J32" s="52">
        <v>0</v>
      </c>
      <c r="K32" s="52">
        <v>0</v>
      </c>
      <c r="L32" s="52">
        <v>0</v>
      </c>
      <c r="M32" s="52">
        <v>0</v>
      </c>
      <c r="N32" s="52">
        <v>0</v>
      </c>
      <c r="O32" s="52">
        <v>0</v>
      </c>
      <c r="P32" s="109">
        <f t="shared" si="3"/>
        <v>0</v>
      </c>
    </row>
    <row r="33" spans="1:16" ht="21">
      <c r="A33" s="147" t="s">
        <v>28</v>
      </c>
      <c r="B33" s="147"/>
      <c r="C33" s="147"/>
      <c r="D33" s="52">
        <v>0</v>
      </c>
      <c r="E33" s="55">
        <v>250000</v>
      </c>
      <c r="F33" s="53"/>
      <c r="G33" s="52">
        <v>0</v>
      </c>
      <c r="H33" s="52">
        <v>0</v>
      </c>
      <c r="I33" s="52">
        <v>0</v>
      </c>
      <c r="J33" s="52">
        <v>0</v>
      </c>
      <c r="K33" s="52">
        <v>0</v>
      </c>
      <c r="L33" s="56">
        <v>250000</v>
      </c>
      <c r="M33" s="52">
        <v>0</v>
      </c>
      <c r="N33" s="52">
        <v>0</v>
      </c>
      <c r="O33" s="52">
        <v>0</v>
      </c>
      <c r="P33" s="109">
        <f t="shared" si="3"/>
        <v>500000</v>
      </c>
    </row>
    <row r="34" spans="1:16" ht="21">
      <c r="A34" s="147" t="s">
        <v>37</v>
      </c>
      <c r="B34" s="147"/>
      <c r="C34" s="147"/>
      <c r="D34" s="52">
        <v>0</v>
      </c>
      <c r="E34" s="50">
        <v>0</v>
      </c>
      <c r="F34" s="52">
        <v>0</v>
      </c>
      <c r="H34" s="55">
        <v>200000</v>
      </c>
      <c r="I34" s="55">
        <v>200000</v>
      </c>
      <c r="J34" s="55">
        <v>400000</v>
      </c>
      <c r="K34" s="56">
        <v>400000</v>
      </c>
      <c r="L34" s="56">
        <v>200000</v>
      </c>
      <c r="M34" s="52">
        <v>0</v>
      </c>
      <c r="N34" s="52">
        <v>0</v>
      </c>
      <c r="O34" s="52">
        <v>0</v>
      </c>
      <c r="P34" s="109">
        <f t="shared" si="3"/>
        <v>1400000</v>
      </c>
    </row>
    <row r="35" spans="1:16">
      <c r="A35" s="153" t="s">
        <v>86</v>
      </c>
      <c r="B35" s="153"/>
      <c r="C35" s="153"/>
      <c r="D35" s="153"/>
      <c r="E35" s="153"/>
      <c r="F35" s="153"/>
      <c r="G35" s="153"/>
      <c r="H35" s="153"/>
      <c r="I35" s="153"/>
      <c r="J35" s="153"/>
      <c r="K35" s="153"/>
      <c r="L35" s="153"/>
      <c r="M35" s="153"/>
      <c r="N35" s="153"/>
      <c r="O35" s="153"/>
    </row>
    <row r="36" spans="1:16" ht="21">
      <c r="A36" s="144" t="s">
        <v>32</v>
      </c>
      <c r="B36" s="144"/>
      <c r="C36" s="144"/>
      <c r="D36" s="53">
        <v>200000</v>
      </c>
      <c r="E36" s="52">
        <v>0</v>
      </c>
      <c r="F36" s="52">
        <v>0</v>
      </c>
      <c r="G36" s="52">
        <v>0</v>
      </c>
      <c r="H36" s="52">
        <v>0</v>
      </c>
      <c r="I36" s="52">
        <v>0</v>
      </c>
      <c r="J36" s="52">
        <v>0</v>
      </c>
      <c r="K36" s="52">
        <v>0</v>
      </c>
      <c r="L36" s="52">
        <v>0</v>
      </c>
      <c r="M36" s="52">
        <v>0</v>
      </c>
      <c r="N36" s="52">
        <v>0</v>
      </c>
      <c r="O36" s="52">
        <v>0</v>
      </c>
      <c r="P36" s="109">
        <f t="shared" ref="P36:P38" si="4">SUM(D36:O36)</f>
        <v>200000</v>
      </c>
    </row>
    <row r="37" spans="1:16" ht="21">
      <c r="A37" s="144" t="s">
        <v>5</v>
      </c>
      <c r="B37" s="144"/>
      <c r="C37" s="144"/>
      <c r="D37" s="53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3">
        <v>500000</v>
      </c>
      <c r="P37" s="109">
        <f t="shared" si="4"/>
        <v>500000</v>
      </c>
    </row>
    <row r="38" spans="1:16" ht="21">
      <c r="A38" s="144" t="s">
        <v>19</v>
      </c>
      <c r="B38" s="144"/>
      <c r="C38" s="144"/>
      <c r="D38" s="52">
        <v>0</v>
      </c>
      <c r="E38" s="52">
        <v>0</v>
      </c>
      <c r="F38" s="52">
        <v>0</v>
      </c>
      <c r="G38" s="52">
        <v>0</v>
      </c>
      <c r="H38" s="52">
        <v>0</v>
      </c>
      <c r="I38" s="52">
        <v>0</v>
      </c>
      <c r="J38" s="52">
        <v>0</v>
      </c>
      <c r="K38" s="52">
        <v>0</v>
      </c>
      <c r="L38" s="52">
        <v>0</v>
      </c>
      <c r="M38" s="52">
        <v>0</v>
      </c>
      <c r="N38" s="52">
        <v>0</v>
      </c>
      <c r="O38" s="52">
        <v>0</v>
      </c>
      <c r="P38" s="109">
        <f t="shared" si="4"/>
        <v>0</v>
      </c>
    </row>
    <row r="39" spans="1:16">
      <c r="A39" s="146" t="s">
        <v>90</v>
      </c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</row>
    <row r="40" spans="1:16" ht="21">
      <c r="A40" s="148" t="s">
        <v>18</v>
      </c>
      <c r="B40" s="148"/>
      <c r="C40" s="148"/>
      <c r="D40" s="53">
        <f>SUM(D18:D38)</f>
        <v>800000</v>
      </c>
      <c r="E40" s="53">
        <f t="shared" ref="E40:O40" si="5">SUM(E18:E38)</f>
        <v>250000</v>
      </c>
      <c r="F40" s="53">
        <f t="shared" si="5"/>
        <v>0</v>
      </c>
      <c r="G40" s="53">
        <f t="shared" si="5"/>
        <v>0</v>
      </c>
      <c r="H40" s="53">
        <f t="shared" si="5"/>
        <v>200000</v>
      </c>
      <c r="I40" s="53">
        <f t="shared" si="5"/>
        <v>200000</v>
      </c>
      <c r="J40" s="53">
        <f t="shared" si="5"/>
        <v>400000</v>
      </c>
      <c r="K40" s="53">
        <f t="shared" si="5"/>
        <v>400000</v>
      </c>
      <c r="L40" s="53">
        <f t="shared" si="5"/>
        <v>450000</v>
      </c>
      <c r="M40" s="53">
        <f t="shared" si="5"/>
        <v>0</v>
      </c>
      <c r="N40" s="53">
        <f t="shared" si="5"/>
        <v>0</v>
      </c>
      <c r="O40" s="53">
        <f t="shared" si="5"/>
        <v>500000</v>
      </c>
      <c r="P40" s="109">
        <f>SUM(D40:O40)</f>
        <v>3200000</v>
      </c>
    </row>
  </sheetData>
  <mergeCells count="34">
    <mergeCell ref="A18:C18"/>
    <mergeCell ref="A3:O4"/>
    <mergeCell ref="A7:C7"/>
    <mergeCell ref="A8:C8"/>
    <mergeCell ref="A10:C10"/>
    <mergeCell ref="A11:C11"/>
    <mergeCell ref="A12:C12"/>
    <mergeCell ref="A13:C13"/>
    <mergeCell ref="A14:C14"/>
    <mergeCell ref="A16:C16"/>
    <mergeCell ref="D16:O16"/>
    <mergeCell ref="A17:O17"/>
    <mergeCell ref="A30:O30"/>
    <mergeCell ref="A19:C19"/>
    <mergeCell ref="A20:C20"/>
    <mergeCell ref="A21:C21"/>
    <mergeCell ref="A22:C22"/>
    <mergeCell ref="A23:C23"/>
    <mergeCell ref="A24:O24"/>
    <mergeCell ref="A25:C25"/>
    <mergeCell ref="A26:C26"/>
    <mergeCell ref="A27:C27"/>
    <mergeCell ref="A28:C28"/>
    <mergeCell ref="A29:C29"/>
    <mergeCell ref="A31:C31"/>
    <mergeCell ref="A32:C32"/>
    <mergeCell ref="A33:C33"/>
    <mergeCell ref="A34:C34"/>
    <mergeCell ref="A35:O35"/>
    <mergeCell ref="A36:C36"/>
    <mergeCell ref="A37:C37"/>
    <mergeCell ref="A38:C38"/>
    <mergeCell ref="A39:O39"/>
    <mergeCell ref="A40:C40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0"/>
  <sheetViews>
    <sheetView zoomScale="46" zoomScaleNormal="46" zoomScalePageLayoutView="46" workbookViewId="0">
      <selection activeCell="P40" sqref="P40"/>
    </sheetView>
  </sheetViews>
  <sheetFormatPr baseColWidth="10" defaultRowHeight="28" customHeight="1" x14ac:dyDescent="0"/>
  <cols>
    <col min="1" max="3" width="16.5" style="23" customWidth="1"/>
    <col min="4" max="4" width="18.33203125" style="44" bestFit="1" customWidth="1"/>
    <col min="5" max="14" width="16.5" style="44" customWidth="1"/>
    <col min="15" max="15" width="20.5" style="44" bestFit="1" customWidth="1"/>
    <col min="16" max="16" width="16.5" style="104" customWidth="1"/>
  </cols>
  <sheetData>
    <row r="1" spans="1:16" ht="28" customHeight="1">
      <c r="A1" s="26"/>
      <c r="B1" s="26"/>
      <c r="C1" s="26"/>
      <c r="D1" s="70"/>
      <c r="E1" s="70"/>
      <c r="F1" s="70"/>
      <c r="G1" s="70"/>
      <c r="H1" s="70"/>
      <c r="I1" s="70"/>
      <c r="J1" s="70"/>
      <c r="K1" s="70"/>
      <c r="L1" s="70"/>
      <c r="M1" s="70"/>
      <c r="N1" s="70"/>
      <c r="O1" s="70"/>
    </row>
    <row r="2" spans="1:16" ht="28" customHeight="1">
      <c r="A2" s="27"/>
      <c r="B2" s="27"/>
      <c r="C2" s="27"/>
      <c r="D2" s="70"/>
      <c r="E2" s="70"/>
      <c r="F2" s="71" t="s">
        <v>98</v>
      </c>
      <c r="G2" s="70"/>
      <c r="H2" s="70"/>
      <c r="I2" s="70"/>
      <c r="J2" s="70"/>
      <c r="K2" s="70"/>
      <c r="L2" s="70"/>
      <c r="M2" s="70"/>
      <c r="N2" s="70"/>
      <c r="O2" s="70"/>
    </row>
    <row r="3" spans="1:16" ht="28" customHeight="1">
      <c r="A3" s="168" t="s">
        <v>0</v>
      </c>
      <c r="B3" s="168"/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</row>
    <row r="4" spans="1:16" ht="28" customHeight="1">
      <c r="A4" s="168"/>
      <c r="B4" s="168"/>
      <c r="C4" s="168"/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</row>
    <row r="5" spans="1:16" ht="28" customHeight="1">
      <c r="A5" s="28"/>
      <c r="B5" s="28"/>
      <c r="C5" s="28"/>
      <c r="D5" s="72"/>
      <c r="E5" s="72"/>
      <c r="F5" s="72"/>
      <c r="G5" s="72"/>
      <c r="H5" s="72"/>
      <c r="I5" s="72"/>
      <c r="J5" s="72"/>
    </row>
    <row r="6" spans="1:16" ht="28" customHeight="1">
      <c r="A6" s="29"/>
      <c r="B6" s="29"/>
      <c r="C6" s="29"/>
      <c r="D6" s="73" t="s">
        <v>6</v>
      </c>
      <c r="E6" s="73" t="s">
        <v>84</v>
      </c>
      <c r="F6" s="73" t="s">
        <v>78</v>
      </c>
      <c r="G6" s="73" t="s">
        <v>79</v>
      </c>
      <c r="H6" s="73" t="s">
        <v>80</v>
      </c>
      <c r="I6" s="73" t="s">
        <v>81</v>
      </c>
      <c r="J6" s="73" t="s">
        <v>82</v>
      </c>
      <c r="K6" s="73" t="s">
        <v>83</v>
      </c>
      <c r="L6" s="73" t="s">
        <v>8</v>
      </c>
      <c r="M6" s="73" t="s">
        <v>9</v>
      </c>
      <c r="N6" s="73" t="s">
        <v>10</v>
      </c>
      <c r="O6" s="73" t="s">
        <v>11</v>
      </c>
      <c r="P6" s="110" t="s">
        <v>133</v>
      </c>
    </row>
    <row r="7" spans="1:16" ht="28" customHeight="1">
      <c r="A7" s="169"/>
      <c r="B7" s="169"/>
      <c r="C7" s="169"/>
      <c r="D7" s="74"/>
      <c r="E7" s="74"/>
      <c r="F7" s="74"/>
      <c r="G7" s="74"/>
      <c r="H7" s="74"/>
      <c r="I7" s="74"/>
      <c r="J7" s="74"/>
      <c r="K7" s="75"/>
      <c r="L7" s="75"/>
      <c r="M7" s="75"/>
      <c r="N7" s="75"/>
      <c r="O7" s="75"/>
    </row>
    <row r="8" spans="1:16" ht="28" customHeight="1">
      <c r="A8" s="162" t="s">
        <v>12</v>
      </c>
      <c r="B8" s="162"/>
      <c r="C8" s="162"/>
      <c r="D8" s="76">
        <v>0</v>
      </c>
      <c r="E8" s="76">
        <v>0</v>
      </c>
      <c r="F8" s="76">
        <v>0</v>
      </c>
      <c r="G8" s="76">
        <v>0</v>
      </c>
      <c r="H8" s="76">
        <v>0</v>
      </c>
      <c r="I8" s="76">
        <v>0</v>
      </c>
      <c r="J8" s="76">
        <v>0</v>
      </c>
      <c r="K8" s="76">
        <v>0</v>
      </c>
      <c r="L8" s="76">
        <v>0</v>
      </c>
      <c r="M8" s="76">
        <v>0</v>
      </c>
      <c r="N8" s="76">
        <v>0</v>
      </c>
      <c r="O8" s="76">
        <v>0</v>
      </c>
    </row>
    <row r="9" spans="1:16" ht="28" customHeight="1">
      <c r="A9" s="30"/>
      <c r="B9" s="30"/>
      <c r="C9" s="30"/>
      <c r="D9" s="76">
        <v>0</v>
      </c>
      <c r="E9" s="76">
        <v>0</v>
      </c>
      <c r="F9" s="76">
        <v>0</v>
      </c>
      <c r="G9" s="76">
        <v>0</v>
      </c>
      <c r="H9" s="76">
        <v>0</v>
      </c>
      <c r="I9" s="76">
        <v>0</v>
      </c>
      <c r="J9" s="76">
        <v>0</v>
      </c>
      <c r="K9" s="76">
        <v>0</v>
      </c>
      <c r="L9" s="76">
        <v>0</v>
      </c>
      <c r="M9" s="76">
        <v>0</v>
      </c>
      <c r="N9" s="76">
        <v>0</v>
      </c>
      <c r="O9" s="76">
        <v>0</v>
      </c>
    </row>
    <row r="10" spans="1:16" ht="28" customHeight="1">
      <c r="A10" s="160" t="s">
        <v>13</v>
      </c>
      <c r="B10" s="160"/>
      <c r="C10" s="160"/>
      <c r="D10" s="76">
        <v>0</v>
      </c>
      <c r="E10" s="76">
        <v>0</v>
      </c>
      <c r="F10" s="76">
        <v>0</v>
      </c>
      <c r="G10" s="76">
        <v>0</v>
      </c>
      <c r="H10" s="76">
        <v>0</v>
      </c>
      <c r="I10" s="76">
        <v>0</v>
      </c>
      <c r="J10" s="76">
        <v>0</v>
      </c>
      <c r="K10" s="76">
        <v>0</v>
      </c>
      <c r="L10" s="76">
        <v>0</v>
      </c>
      <c r="M10" s="76">
        <v>0</v>
      </c>
      <c r="N10" s="76">
        <v>0</v>
      </c>
      <c r="O10" s="77">
        <v>10000000</v>
      </c>
    </row>
    <row r="11" spans="1:16" ht="28" customHeight="1">
      <c r="A11" s="160" t="s">
        <v>14</v>
      </c>
      <c r="B11" s="160"/>
      <c r="C11" s="160"/>
      <c r="D11" s="76">
        <v>0</v>
      </c>
      <c r="E11" s="76">
        <v>0</v>
      </c>
      <c r="F11" s="76">
        <v>0</v>
      </c>
      <c r="G11" s="76">
        <v>0</v>
      </c>
      <c r="H11" s="76">
        <v>0</v>
      </c>
      <c r="I11" s="76">
        <v>0</v>
      </c>
      <c r="J11" s="76">
        <v>0</v>
      </c>
      <c r="K11" s="76">
        <v>0</v>
      </c>
      <c r="L11" s="76">
        <v>0</v>
      </c>
      <c r="M11" s="76">
        <v>0</v>
      </c>
      <c r="N11" s="76">
        <v>0</v>
      </c>
      <c r="O11" s="76">
        <v>0</v>
      </c>
      <c r="P11" s="104">
        <f>SUM(D11:O11)</f>
        <v>0</v>
      </c>
    </row>
    <row r="12" spans="1:16" ht="28" customHeight="1">
      <c r="A12" s="160" t="s">
        <v>15</v>
      </c>
      <c r="B12" s="160"/>
      <c r="C12" s="160"/>
      <c r="D12" s="78">
        <v>2700000</v>
      </c>
      <c r="E12" s="76">
        <v>0</v>
      </c>
      <c r="F12" s="76">
        <v>0</v>
      </c>
      <c r="G12" s="76">
        <v>0</v>
      </c>
      <c r="H12" s="76">
        <v>0</v>
      </c>
      <c r="I12" s="76">
        <v>0</v>
      </c>
      <c r="J12" s="76">
        <v>0</v>
      </c>
      <c r="K12" s="76">
        <v>0</v>
      </c>
      <c r="L12" s="76">
        <v>0</v>
      </c>
      <c r="M12" s="76">
        <v>0</v>
      </c>
      <c r="N12" s="76">
        <v>0</v>
      </c>
      <c r="O12" s="78">
        <v>500000</v>
      </c>
      <c r="P12" s="104">
        <f t="shared" ref="P12:P14" si="0">SUM(D12:O12)</f>
        <v>3200000</v>
      </c>
    </row>
    <row r="13" spans="1:16" ht="28" customHeight="1">
      <c r="A13" s="160" t="s">
        <v>16</v>
      </c>
      <c r="B13" s="160"/>
      <c r="C13" s="160"/>
      <c r="D13" s="76">
        <v>0</v>
      </c>
      <c r="E13" s="76">
        <v>0</v>
      </c>
      <c r="F13" s="76">
        <v>0</v>
      </c>
      <c r="G13" s="76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6">
        <v>0</v>
      </c>
      <c r="P13" s="104">
        <f t="shared" si="0"/>
        <v>0</v>
      </c>
    </row>
    <row r="14" spans="1:16" ht="28" customHeight="1">
      <c r="A14" s="160" t="s">
        <v>17</v>
      </c>
      <c r="B14" s="160"/>
      <c r="C14" s="160"/>
      <c r="D14" s="78">
        <v>0</v>
      </c>
      <c r="E14" s="76">
        <v>0</v>
      </c>
      <c r="F14" s="76">
        <v>0</v>
      </c>
      <c r="G14" s="76">
        <v>0</v>
      </c>
      <c r="H14" s="76">
        <v>0</v>
      </c>
      <c r="I14" s="76">
        <v>0</v>
      </c>
      <c r="J14" s="76">
        <v>0</v>
      </c>
      <c r="K14" s="76">
        <v>0</v>
      </c>
      <c r="L14" s="76">
        <v>0</v>
      </c>
      <c r="M14" s="76">
        <v>0</v>
      </c>
      <c r="N14" s="76">
        <v>0</v>
      </c>
      <c r="O14" s="76">
        <v>0</v>
      </c>
      <c r="P14" s="104">
        <f t="shared" si="0"/>
        <v>0</v>
      </c>
    </row>
    <row r="15" spans="1:16" ht="28" customHeight="1">
      <c r="A15" s="30"/>
      <c r="B15" s="30"/>
      <c r="C15" s="30"/>
      <c r="D15" s="74"/>
      <c r="E15" s="74"/>
      <c r="F15" s="74"/>
      <c r="G15" s="74"/>
      <c r="H15" s="74"/>
      <c r="I15" s="74"/>
      <c r="J15" s="74"/>
      <c r="K15" s="75"/>
      <c r="L15" s="75"/>
      <c r="M15" s="75"/>
      <c r="N15" s="75"/>
      <c r="O15" s="75"/>
    </row>
    <row r="16" spans="1:16" ht="28" customHeight="1">
      <c r="A16" s="162" t="s">
        <v>18</v>
      </c>
      <c r="B16" s="162"/>
      <c r="C16" s="162"/>
      <c r="D16" s="170">
        <f>SUM(D12+O12)</f>
        <v>3200000</v>
      </c>
      <c r="E16" s="170"/>
      <c r="F16" s="170"/>
      <c r="G16" s="170"/>
      <c r="H16" s="170"/>
      <c r="I16" s="170"/>
      <c r="J16" s="170"/>
      <c r="K16" s="170"/>
      <c r="L16" s="170"/>
      <c r="M16" s="170"/>
      <c r="N16" s="170"/>
      <c r="O16" s="170"/>
    </row>
    <row r="17" spans="1:16" ht="28" customHeight="1">
      <c r="A17" s="171" t="s">
        <v>50</v>
      </c>
      <c r="B17" s="171"/>
      <c r="C17" s="171"/>
      <c r="D17" s="171"/>
      <c r="E17" s="171"/>
      <c r="F17" s="171"/>
      <c r="G17" s="171"/>
      <c r="H17" s="171"/>
      <c r="I17" s="171"/>
      <c r="J17" s="171"/>
      <c r="K17" s="171"/>
      <c r="L17" s="171"/>
      <c r="M17" s="171"/>
      <c r="N17" s="171"/>
      <c r="O17" s="171"/>
    </row>
    <row r="18" spans="1:16" ht="28" customHeight="1">
      <c r="A18" s="160" t="s">
        <v>20</v>
      </c>
      <c r="B18" s="160"/>
      <c r="C18" s="160"/>
      <c r="D18" s="76">
        <v>0</v>
      </c>
      <c r="E18" s="76">
        <v>0</v>
      </c>
      <c r="F18" s="76">
        <v>0</v>
      </c>
      <c r="G18" s="76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6">
        <v>0</v>
      </c>
      <c r="P18" s="104">
        <f t="shared" ref="P18:P23" si="1">SUM(D18:O18)</f>
        <v>0</v>
      </c>
    </row>
    <row r="19" spans="1:16" ht="28" customHeight="1">
      <c r="A19" s="160" t="s">
        <v>21</v>
      </c>
      <c r="B19" s="160"/>
      <c r="C19" s="160"/>
      <c r="D19" s="76">
        <v>0</v>
      </c>
      <c r="E19" s="76">
        <v>0</v>
      </c>
      <c r="F19" s="76">
        <v>0</v>
      </c>
      <c r="G19" s="76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6">
        <v>0</v>
      </c>
      <c r="P19" s="104">
        <f t="shared" si="1"/>
        <v>0</v>
      </c>
    </row>
    <row r="20" spans="1:16" ht="28" customHeight="1">
      <c r="A20" s="160" t="s">
        <v>22</v>
      </c>
      <c r="B20" s="160"/>
      <c r="C20" s="160"/>
      <c r="D20" s="76">
        <v>0</v>
      </c>
      <c r="E20" s="76">
        <v>0</v>
      </c>
      <c r="F20" s="76">
        <v>0</v>
      </c>
      <c r="G20" s="76">
        <v>0</v>
      </c>
      <c r="H20" s="76">
        <v>0</v>
      </c>
      <c r="I20" s="76">
        <v>0</v>
      </c>
      <c r="J20" s="76">
        <v>0</v>
      </c>
      <c r="K20" s="76">
        <v>0</v>
      </c>
      <c r="L20" s="76">
        <v>0</v>
      </c>
      <c r="M20" s="76">
        <v>0</v>
      </c>
      <c r="N20" s="76">
        <v>0</v>
      </c>
      <c r="O20" s="76">
        <v>0</v>
      </c>
      <c r="P20" s="104">
        <f t="shared" si="1"/>
        <v>0</v>
      </c>
    </row>
    <row r="21" spans="1:16" ht="28" customHeight="1">
      <c r="A21" s="160" t="s">
        <v>23</v>
      </c>
      <c r="B21" s="160"/>
      <c r="C21" s="160"/>
      <c r="D21" s="76">
        <v>0</v>
      </c>
      <c r="E21" s="76">
        <v>0</v>
      </c>
      <c r="F21" s="76">
        <v>0</v>
      </c>
      <c r="G21" s="76">
        <v>0</v>
      </c>
      <c r="H21" s="76">
        <v>0</v>
      </c>
      <c r="I21" s="76">
        <v>0</v>
      </c>
      <c r="J21" s="76">
        <v>0</v>
      </c>
      <c r="K21" s="76">
        <v>0</v>
      </c>
      <c r="L21" s="76">
        <v>0</v>
      </c>
      <c r="M21" s="76">
        <v>0</v>
      </c>
      <c r="N21" s="76">
        <v>0</v>
      </c>
      <c r="O21" s="76">
        <v>0</v>
      </c>
      <c r="P21" s="104">
        <f t="shared" si="1"/>
        <v>0</v>
      </c>
    </row>
    <row r="22" spans="1:16" ht="28" customHeight="1">
      <c r="A22" s="160" t="s">
        <v>3</v>
      </c>
      <c r="B22" s="160"/>
      <c r="C22" s="160"/>
      <c r="D22" s="78">
        <v>600000</v>
      </c>
      <c r="E22" s="76">
        <v>0</v>
      </c>
      <c r="F22" s="76">
        <v>0</v>
      </c>
      <c r="G22" s="76">
        <v>0</v>
      </c>
      <c r="H22" s="76">
        <v>0</v>
      </c>
      <c r="I22" s="76">
        <v>0</v>
      </c>
      <c r="J22" s="76">
        <v>0</v>
      </c>
      <c r="K22" s="76">
        <v>0</v>
      </c>
      <c r="L22" s="76">
        <v>0</v>
      </c>
      <c r="M22" s="76">
        <v>0</v>
      </c>
      <c r="N22" s="76">
        <v>0</v>
      </c>
      <c r="O22" s="76">
        <v>0</v>
      </c>
      <c r="P22" s="104">
        <f t="shared" si="1"/>
        <v>600000</v>
      </c>
    </row>
    <row r="23" spans="1:16" ht="28" customHeight="1">
      <c r="A23" s="160" t="s">
        <v>4</v>
      </c>
      <c r="B23" s="160"/>
      <c r="C23" s="160"/>
      <c r="D23" s="76">
        <v>0</v>
      </c>
      <c r="E23" s="76">
        <v>0</v>
      </c>
      <c r="F23" s="76">
        <v>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6">
        <v>0</v>
      </c>
      <c r="O23" s="76">
        <v>0</v>
      </c>
      <c r="P23" s="104">
        <f t="shared" si="1"/>
        <v>0</v>
      </c>
    </row>
    <row r="24" spans="1:16" ht="28" customHeight="1">
      <c r="A24" s="166" t="s">
        <v>57</v>
      </c>
      <c r="B24" s="166"/>
      <c r="C24" s="166"/>
      <c r="D24" s="166"/>
      <c r="E24" s="166"/>
      <c r="F24" s="166"/>
      <c r="G24" s="166"/>
      <c r="H24" s="166"/>
      <c r="I24" s="166"/>
      <c r="J24" s="166"/>
      <c r="K24" s="166"/>
      <c r="L24" s="166"/>
      <c r="M24" s="166"/>
      <c r="N24" s="166"/>
      <c r="O24" s="166"/>
    </row>
    <row r="25" spans="1:16" ht="28" customHeight="1">
      <c r="A25" s="160" t="s">
        <v>25</v>
      </c>
      <c r="B25" s="160"/>
      <c r="C25" s="160"/>
      <c r="D25" s="76">
        <v>0</v>
      </c>
      <c r="E25" s="76">
        <v>0</v>
      </c>
      <c r="F25" s="76">
        <v>0</v>
      </c>
      <c r="G25" s="76">
        <v>0</v>
      </c>
      <c r="H25" s="76">
        <v>0</v>
      </c>
      <c r="I25" s="76">
        <v>0</v>
      </c>
      <c r="J25" s="76">
        <v>0</v>
      </c>
      <c r="K25" s="76">
        <v>0</v>
      </c>
      <c r="L25" s="76">
        <v>0</v>
      </c>
      <c r="M25" s="76">
        <v>0</v>
      </c>
      <c r="N25" s="76">
        <v>0</v>
      </c>
      <c r="O25" s="76">
        <v>0</v>
      </c>
      <c r="P25" s="104">
        <f t="shared" ref="P25:P29" si="2">SUM(D25:O25)</f>
        <v>0</v>
      </c>
    </row>
    <row r="26" spans="1:16" ht="28" customHeight="1">
      <c r="A26" s="160" t="s">
        <v>24</v>
      </c>
      <c r="B26" s="160"/>
      <c r="C26" s="160"/>
      <c r="D26" s="76">
        <v>0</v>
      </c>
      <c r="E26" s="76">
        <v>0</v>
      </c>
      <c r="F26" s="76">
        <v>0</v>
      </c>
      <c r="G26" s="76">
        <v>0</v>
      </c>
      <c r="H26" s="76">
        <v>0</v>
      </c>
      <c r="I26" s="76">
        <v>0</v>
      </c>
      <c r="J26" s="76">
        <v>0</v>
      </c>
      <c r="K26" s="76">
        <v>0</v>
      </c>
      <c r="L26" s="76">
        <v>0</v>
      </c>
      <c r="M26" s="76">
        <v>0</v>
      </c>
      <c r="N26" s="76">
        <v>0</v>
      </c>
      <c r="O26" s="76">
        <v>0</v>
      </c>
      <c r="P26" s="104">
        <f t="shared" si="2"/>
        <v>0</v>
      </c>
    </row>
    <row r="27" spans="1:16" ht="28" customHeight="1">
      <c r="A27" s="160" t="s">
        <v>26</v>
      </c>
      <c r="B27" s="160"/>
      <c r="C27" s="160"/>
      <c r="D27" s="76">
        <v>0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76">
        <v>0</v>
      </c>
      <c r="P27" s="104">
        <f t="shared" si="2"/>
        <v>0</v>
      </c>
    </row>
    <row r="28" spans="1:16" ht="28" customHeight="1">
      <c r="A28" s="160" t="s">
        <v>30</v>
      </c>
      <c r="B28" s="160"/>
      <c r="C28" s="160"/>
      <c r="D28" s="76">
        <v>0</v>
      </c>
      <c r="E28" s="76">
        <v>0</v>
      </c>
      <c r="F28" s="76">
        <v>0</v>
      </c>
      <c r="G28" s="76">
        <v>0</v>
      </c>
      <c r="H28" s="76">
        <v>0</v>
      </c>
      <c r="I28" s="76">
        <v>0</v>
      </c>
      <c r="J28" s="76">
        <v>0</v>
      </c>
      <c r="K28" s="76">
        <v>0</v>
      </c>
      <c r="L28" s="76">
        <v>0</v>
      </c>
      <c r="M28" s="76">
        <v>0</v>
      </c>
      <c r="N28" s="76">
        <v>0</v>
      </c>
      <c r="O28" s="76">
        <v>0</v>
      </c>
      <c r="P28" s="104">
        <f t="shared" si="2"/>
        <v>0</v>
      </c>
    </row>
    <row r="29" spans="1:16" ht="28" customHeight="1">
      <c r="A29" s="167" t="s">
        <v>31</v>
      </c>
      <c r="B29" s="167"/>
      <c r="C29" s="167"/>
      <c r="D29" s="76">
        <v>0</v>
      </c>
      <c r="E29" s="76">
        <v>0</v>
      </c>
      <c r="F29" s="76">
        <v>0</v>
      </c>
      <c r="G29" s="76">
        <v>0</v>
      </c>
      <c r="H29" s="76">
        <v>0</v>
      </c>
      <c r="I29" s="76">
        <v>0</v>
      </c>
      <c r="J29" s="76">
        <v>0</v>
      </c>
      <c r="K29" s="76">
        <v>0</v>
      </c>
      <c r="L29" s="76">
        <v>0</v>
      </c>
      <c r="M29" s="76">
        <v>0</v>
      </c>
      <c r="N29" s="76">
        <v>0</v>
      </c>
      <c r="O29" s="76">
        <v>0</v>
      </c>
      <c r="P29" s="104">
        <f t="shared" si="2"/>
        <v>0</v>
      </c>
    </row>
    <row r="30" spans="1:16" ht="28" customHeight="1">
      <c r="A30" s="165" t="s">
        <v>58</v>
      </c>
      <c r="B30" s="165"/>
      <c r="C30" s="165"/>
      <c r="D30" s="165"/>
      <c r="E30" s="165"/>
      <c r="F30" s="165"/>
      <c r="G30" s="165"/>
      <c r="H30" s="165"/>
      <c r="I30" s="165"/>
      <c r="J30" s="165"/>
      <c r="K30" s="165"/>
      <c r="L30" s="165"/>
      <c r="M30" s="165"/>
      <c r="N30" s="165"/>
      <c r="O30" s="165"/>
    </row>
    <row r="31" spans="1:16" ht="28" customHeight="1">
      <c r="A31" s="163" t="s">
        <v>1</v>
      </c>
      <c r="B31" s="163"/>
      <c r="C31" s="163"/>
      <c r="D31" s="76">
        <v>0</v>
      </c>
      <c r="E31" s="76">
        <v>0</v>
      </c>
      <c r="F31" s="76">
        <v>0</v>
      </c>
      <c r="G31" s="76">
        <v>0</v>
      </c>
      <c r="H31" s="76">
        <v>0</v>
      </c>
      <c r="I31" s="76">
        <v>0</v>
      </c>
      <c r="J31" s="76">
        <v>0</v>
      </c>
      <c r="K31" s="76">
        <v>0</v>
      </c>
      <c r="L31" s="76">
        <v>0</v>
      </c>
      <c r="M31" s="76">
        <v>0</v>
      </c>
      <c r="N31" s="76">
        <v>0</v>
      </c>
      <c r="O31" s="76">
        <v>0</v>
      </c>
      <c r="P31" s="104">
        <f t="shared" ref="P31:P34" si="3">SUM(D31:O31)</f>
        <v>0</v>
      </c>
    </row>
    <row r="32" spans="1:16" ht="28" customHeight="1">
      <c r="A32" s="163" t="s">
        <v>27</v>
      </c>
      <c r="B32" s="163"/>
      <c r="C32" s="163"/>
      <c r="D32" s="76">
        <v>0</v>
      </c>
      <c r="E32" s="76">
        <v>0</v>
      </c>
      <c r="F32" s="76">
        <v>0</v>
      </c>
      <c r="G32" s="76">
        <v>0</v>
      </c>
      <c r="H32" s="76">
        <v>0</v>
      </c>
      <c r="I32" s="76">
        <v>0</v>
      </c>
      <c r="J32" s="76">
        <v>0</v>
      </c>
      <c r="K32" s="76">
        <v>0</v>
      </c>
      <c r="L32" s="76">
        <v>0</v>
      </c>
      <c r="M32" s="76">
        <v>0</v>
      </c>
      <c r="N32" s="76">
        <v>0</v>
      </c>
      <c r="O32" s="76">
        <v>0</v>
      </c>
      <c r="P32" s="104">
        <f t="shared" si="3"/>
        <v>0</v>
      </c>
    </row>
    <row r="33" spans="1:16" ht="28" customHeight="1">
      <c r="A33" s="163" t="s">
        <v>28</v>
      </c>
      <c r="B33" s="163"/>
      <c r="C33" s="163"/>
      <c r="D33" s="76">
        <v>0</v>
      </c>
      <c r="E33" s="79">
        <v>250000</v>
      </c>
      <c r="F33" s="78"/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80">
        <v>250000</v>
      </c>
      <c r="M33" s="76">
        <v>0</v>
      </c>
      <c r="N33" s="76">
        <v>0</v>
      </c>
      <c r="O33" s="76">
        <v>0</v>
      </c>
      <c r="P33" s="104">
        <f t="shared" si="3"/>
        <v>500000</v>
      </c>
    </row>
    <row r="34" spans="1:16" ht="28" customHeight="1">
      <c r="A34" s="163" t="s">
        <v>37</v>
      </c>
      <c r="B34" s="163"/>
      <c r="C34" s="163"/>
      <c r="D34" s="76">
        <v>0</v>
      </c>
      <c r="E34" s="74">
        <v>0</v>
      </c>
      <c r="F34" s="76">
        <v>0</v>
      </c>
      <c r="H34" s="79">
        <v>200000</v>
      </c>
      <c r="I34" s="79">
        <v>200000</v>
      </c>
      <c r="J34" s="79">
        <v>400000</v>
      </c>
      <c r="K34" s="80">
        <v>400000</v>
      </c>
      <c r="L34" s="80">
        <v>200000</v>
      </c>
      <c r="M34" s="76">
        <v>0</v>
      </c>
      <c r="N34" s="76">
        <v>0</v>
      </c>
      <c r="O34" s="76">
        <v>0</v>
      </c>
      <c r="P34" s="104">
        <f t="shared" si="3"/>
        <v>1400000</v>
      </c>
    </row>
    <row r="35" spans="1:16" ht="28" customHeight="1">
      <c r="A35" s="164" t="s">
        <v>86</v>
      </c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</row>
    <row r="36" spans="1:16" ht="28" customHeight="1">
      <c r="A36" s="160" t="s">
        <v>32</v>
      </c>
      <c r="B36" s="160"/>
      <c r="C36" s="160"/>
      <c r="D36" s="78">
        <v>200000</v>
      </c>
      <c r="E36" s="76">
        <v>0</v>
      </c>
      <c r="F36" s="76">
        <v>0</v>
      </c>
      <c r="G36" s="76">
        <v>0</v>
      </c>
      <c r="H36" s="76">
        <v>0</v>
      </c>
      <c r="I36" s="76">
        <v>0</v>
      </c>
      <c r="J36" s="76">
        <v>0</v>
      </c>
      <c r="K36" s="76">
        <v>0</v>
      </c>
      <c r="L36" s="76">
        <v>0</v>
      </c>
      <c r="M36" s="76">
        <v>0</v>
      </c>
      <c r="N36" s="76">
        <v>0</v>
      </c>
      <c r="O36" s="76">
        <v>0</v>
      </c>
      <c r="P36" s="104">
        <f t="shared" ref="P36:P38" si="4">SUM(D36:O36)</f>
        <v>200000</v>
      </c>
    </row>
    <row r="37" spans="1:16" ht="28" customHeight="1">
      <c r="A37" s="160" t="s">
        <v>5</v>
      </c>
      <c r="B37" s="160"/>
      <c r="C37" s="160"/>
      <c r="D37" s="78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8">
        <v>500000</v>
      </c>
      <c r="P37" s="104">
        <f t="shared" si="4"/>
        <v>500000</v>
      </c>
    </row>
    <row r="38" spans="1:16" ht="28" customHeight="1">
      <c r="A38" s="160" t="s">
        <v>19</v>
      </c>
      <c r="B38" s="160"/>
      <c r="C38" s="160"/>
      <c r="D38" s="76">
        <v>0</v>
      </c>
      <c r="E38" s="76">
        <v>0</v>
      </c>
      <c r="F38" s="76">
        <v>0</v>
      </c>
      <c r="G38" s="76">
        <v>0</v>
      </c>
      <c r="H38" s="76">
        <v>0</v>
      </c>
      <c r="I38" s="76">
        <v>0</v>
      </c>
      <c r="J38" s="76">
        <v>0</v>
      </c>
      <c r="K38" s="76">
        <v>0</v>
      </c>
      <c r="L38" s="76">
        <v>0</v>
      </c>
      <c r="M38" s="76">
        <v>0</v>
      </c>
      <c r="N38" s="76">
        <v>0</v>
      </c>
      <c r="O38" s="76">
        <v>0</v>
      </c>
      <c r="P38" s="104">
        <f t="shared" si="4"/>
        <v>0</v>
      </c>
    </row>
    <row r="39" spans="1:16" ht="28" customHeight="1">
      <c r="A39" s="161" t="s">
        <v>91</v>
      </c>
      <c r="B39" s="161"/>
      <c r="C39" s="161"/>
      <c r="D39" s="161"/>
      <c r="E39" s="161"/>
      <c r="F39" s="161"/>
      <c r="G39" s="161"/>
      <c r="H39" s="161"/>
      <c r="I39" s="161"/>
      <c r="J39" s="161"/>
      <c r="K39" s="161"/>
      <c r="L39" s="161"/>
      <c r="M39" s="161"/>
      <c r="N39" s="161"/>
      <c r="O39" s="161"/>
    </row>
    <row r="40" spans="1:16" ht="28" customHeight="1">
      <c r="A40" s="162" t="s">
        <v>18</v>
      </c>
      <c r="B40" s="162"/>
      <c r="C40" s="162"/>
      <c r="D40" s="78">
        <f>SUM(D18:D39)</f>
        <v>800000</v>
      </c>
      <c r="E40" s="78">
        <f t="shared" ref="E40:O40" si="5">SUM(E18:E39)</f>
        <v>250000</v>
      </c>
      <c r="F40" s="78">
        <f t="shared" si="5"/>
        <v>0</v>
      </c>
      <c r="G40" s="78">
        <f t="shared" si="5"/>
        <v>0</v>
      </c>
      <c r="H40" s="78">
        <f t="shared" si="5"/>
        <v>200000</v>
      </c>
      <c r="I40" s="78">
        <f t="shared" si="5"/>
        <v>200000</v>
      </c>
      <c r="J40" s="78">
        <f t="shared" si="5"/>
        <v>400000</v>
      </c>
      <c r="K40" s="78">
        <f t="shared" si="5"/>
        <v>400000</v>
      </c>
      <c r="L40" s="78">
        <f t="shared" si="5"/>
        <v>450000</v>
      </c>
      <c r="M40" s="78">
        <f t="shared" si="5"/>
        <v>0</v>
      </c>
      <c r="N40" s="78">
        <f t="shared" si="5"/>
        <v>0</v>
      </c>
      <c r="O40" s="78">
        <f t="shared" si="5"/>
        <v>500000</v>
      </c>
      <c r="P40" s="104">
        <f>SUM(D40:O40)</f>
        <v>3200000</v>
      </c>
    </row>
  </sheetData>
  <mergeCells count="34">
    <mergeCell ref="A18:C18"/>
    <mergeCell ref="A3:O4"/>
    <mergeCell ref="A7:C7"/>
    <mergeCell ref="A8:C8"/>
    <mergeCell ref="A10:C10"/>
    <mergeCell ref="A11:C11"/>
    <mergeCell ref="A12:C12"/>
    <mergeCell ref="A13:C13"/>
    <mergeCell ref="A14:C14"/>
    <mergeCell ref="A16:C16"/>
    <mergeCell ref="D16:O16"/>
    <mergeCell ref="A17:O17"/>
    <mergeCell ref="A30:O30"/>
    <mergeCell ref="A19:C19"/>
    <mergeCell ref="A20:C20"/>
    <mergeCell ref="A21:C21"/>
    <mergeCell ref="A22:C22"/>
    <mergeCell ref="A23:C23"/>
    <mergeCell ref="A24:O24"/>
    <mergeCell ref="A25:C25"/>
    <mergeCell ref="A26:C26"/>
    <mergeCell ref="A27:C27"/>
    <mergeCell ref="A28:C28"/>
    <mergeCell ref="A29:C29"/>
    <mergeCell ref="A31:C31"/>
    <mergeCell ref="A32:C32"/>
    <mergeCell ref="A33:C33"/>
    <mergeCell ref="A34:C34"/>
    <mergeCell ref="A35:O35"/>
    <mergeCell ref="A36:C36"/>
    <mergeCell ref="A37:C37"/>
    <mergeCell ref="A38:C38"/>
    <mergeCell ref="A39:O39"/>
    <mergeCell ref="A40:C40"/>
  </mergeCells>
  <pageMargins left="0.7" right="0.7" top="0.75" bottom="0.75" header="0.3" footer="0.3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Werkbladen</vt:lpstr>
      </vt:variant>
      <vt:variant>
        <vt:i4>12</vt:i4>
      </vt:variant>
    </vt:vector>
  </HeadingPairs>
  <TitlesOfParts>
    <vt:vector size="12" baseType="lpstr">
      <vt:lpstr>Year 1</vt:lpstr>
      <vt:lpstr>Year 2</vt:lpstr>
      <vt:lpstr>Year 3</vt:lpstr>
      <vt:lpstr>Year 4</vt:lpstr>
      <vt:lpstr>Year 5 </vt:lpstr>
      <vt:lpstr>Year 6</vt:lpstr>
      <vt:lpstr>Year 7</vt:lpstr>
      <vt:lpstr>Year 8</vt:lpstr>
      <vt:lpstr>Year 9</vt:lpstr>
      <vt:lpstr>Year 10</vt:lpstr>
      <vt:lpstr>Cost</vt:lpstr>
      <vt:lpstr>Cond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COLLABORATEUR - 4</dc:creator>
  <cp:lastModifiedBy>Gertrude Klinkhamer</cp:lastModifiedBy>
  <cp:lastPrinted>2012-03-23T11:29:41Z</cp:lastPrinted>
  <dcterms:created xsi:type="dcterms:W3CDTF">2012-03-23T11:29:13Z</dcterms:created>
  <dcterms:modified xsi:type="dcterms:W3CDTF">2012-05-24T14:09:22Z</dcterms:modified>
</cp:coreProperties>
</file>